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160" firstSheet="1" activeTab="1"/>
  </bookViews>
  <sheets>
    <sheet name="Kangatang" sheetId="1" state="veryHidden" r:id="rId1"/>
    <sheet name="Trac nghiem" sheetId="2" r:id="rId2"/>
    <sheet name="Sheet1" sheetId="3" state="hidden" r:id="rId3"/>
    <sheet name="Tu luan" sheetId="4" r:id="rId4"/>
    <sheet name="De 2" sheetId="5" state="hidden" r:id="rId5"/>
  </sheets>
  <definedNames/>
  <calcPr fullCalcOnLoad="1"/>
</workbook>
</file>

<file path=xl/sharedStrings.xml><?xml version="1.0" encoding="utf-8"?>
<sst xmlns="http://schemas.openxmlformats.org/spreadsheetml/2006/main" count="213" uniqueCount="186">
  <si>
    <t>A. Dữ liệu          </t>
  </si>
  <si>
    <t>B. Công thức</t>
  </si>
  <si>
    <t>D. Ô</t>
  </si>
  <si>
    <t>C. Click trái tại hàng chọn Insert</t>
  </si>
  <si>
    <t>Câu 5. Thông tin được lưu dưới dạng bảng có ưu điểm gì ?</t>
  </si>
  <si>
    <t>C. Dễ sắp xếp</t>
  </si>
  <si>
    <t>Câu 6. Kết quả khi nháy chuột chọn cột D, sau đó nháy chuột phải chọn nút lệnh Insert là ?</t>
  </si>
  <si>
    <t>C. Khối</t>
  </si>
  <si>
    <t>B. Cột C bây giờ là cột D cũ</t>
  </si>
  <si>
    <t>A. Một cột trống sẽ được chèn vào bên trái cột D</t>
  </si>
  <si>
    <t>B. Click phải tại hàng chọn Delete</t>
  </si>
  <si>
    <t>A. Tính toán nhanh chóng</t>
  </si>
  <si>
    <t>B. Dễ theo dõi, tính toán nhanh chóng</t>
  </si>
  <si>
    <t>A. Hàng AA, cột 7.</t>
  </si>
  <si>
    <t>B. Hàng 7, cột AA.</t>
  </si>
  <si>
    <t>D. Từ hàng 1 đến hàng 5 và cột AA.</t>
  </si>
  <si>
    <t>C. Ô tính đó có chứa dữ liệu AA7.</t>
  </si>
  <si>
    <t>A. Dấu&lt;       </t>
  </si>
  <si>
    <t>B. Dấu&gt;   </t>
  </si>
  <si>
    <t>C. Dấu =.</t>
  </si>
  <si>
    <t>D. Dấu ?</t>
  </si>
  <si>
    <t>Câu 4. Để xoá một hàng em thực hiện các thao tác nào sau đây ?</t>
  </si>
  <si>
    <t>A. Ấn nút Delete từ bàn phím</t>
  </si>
  <si>
    <t>Câu 7: Không nên dùng mạng xã hội cho mục đích nào sau đây?</t>
  </si>
  <si>
    <t>A. Giao lưu với bạn bè</t>
  </si>
  <si>
    <t>B. Học hỏi kiến thức</t>
  </si>
  <si>
    <t>C. Bình luận xấu về người khác</t>
  </si>
  <si>
    <t>D. Chia sẻ các hình ảnh phù hợp của mình</t>
  </si>
  <si>
    <t>Câu 8: Mục đích của mạng xã hội là gì?</t>
  </si>
  <si>
    <t>A. Chia sẻ, học tập</t>
  </si>
  <si>
    <t>B. Chia sẻ, học tập, tương tác.</t>
  </si>
  <si>
    <t>C. Chia sẻ, học tập, tiếp thị</t>
  </si>
  <si>
    <t>D. Chia sẻ, học tập, tương tác, tiếp thị.</t>
  </si>
  <si>
    <r>
      <t>Câu 1</t>
    </r>
    <r>
      <rPr>
        <i/>
        <sz val="13"/>
        <rFont val="Times New Roman"/>
        <family val="1"/>
      </rPr>
      <t xml:space="preserve">: </t>
    </r>
    <r>
      <rPr>
        <b/>
        <i/>
        <sz val="13"/>
        <rFont val="Times New Roman"/>
        <family val="1"/>
      </rPr>
      <t>Ô D5 là ô tính nằm ở vị trí nào?</t>
    </r>
  </si>
  <si>
    <r>
      <t>Câu 2:</t>
    </r>
    <r>
      <rPr>
        <i/>
        <sz val="13"/>
        <rFont val="Times New Roman"/>
        <family val="1"/>
      </rPr>
      <t xml:space="preserve">  </t>
    </r>
    <r>
      <rPr>
        <b/>
        <i/>
        <sz val="13"/>
        <rFont val="Times New Roman"/>
        <family val="1"/>
      </rPr>
      <t>Vùng giao nhau giữa cột và hàng là</t>
    </r>
  </si>
  <si>
    <r>
      <t>C.</t>
    </r>
    <r>
      <rPr>
        <sz val="7"/>
        <rFont val="Times New Roman"/>
        <family val="1"/>
      </rPr>
      <t xml:space="preserve">    </t>
    </r>
    <r>
      <rPr>
        <sz val="13"/>
        <rFont val="Times New Roman"/>
        <family val="1"/>
      </rPr>
      <t xml:space="preserve">Một cột trống sẽ được chèn vào bên phải cột D         </t>
    </r>
  </si>
  <si>
    <r>
      <t>Câu 3:</t>
    </r>
    <r>
      <rPr>
        <i/>
        <sz val="13"/>
        <rFont val="Times New Roman"/>
        <family val="1"/>
      </rPr>
      <t xml:space="preserve">  </t>
    </r>
    <r>
      <rPr>
        <b/>
        <i/>
        <sz val="13"/>
        <rFont val="Times New Roman"/>
        <family val="1"/>
      </rPr>
      <t>Khi tính toán trong ô bắt dầu nhập dấu?</t>
    </r>
  </si>
  <si>
    <r>
      <t xml:space="preserve">Phần I : Trắc nghiệm (4đ): Kích chuột chọn </t>
    </r>
    <r>
      <rPr>
        <b/>
        <sz val="13"/>
        <color indexed="10"/>
        <rFont val="Times New Roman"/>
        <family val="1"/>
      </rPr>
      <t>x</t>
    </r>
    <r>
      <rPr>
        <b/>
        <sz val="13"/>
        <rFont val="Times New Roman"/>
        <family val="1"/>
      </rPr>
      <t xml:space="preserve"> vào trước chữ cái đứng trước câu trả lời đúng</t>
    </r>
    <r>
      <rPr>
        <sz val="13"/>
        <rFont val="Times New Roman"/>
        <family val="1"/>
      </rPr>
      <t>:</t>
    </r>
  </si>
  <si>
    <t>D. Dễ sắp xếp, dễ theo dõi, 
tính toán nhanh chóng</t>
  </si>
  <si>
    <t>D. Click phải tại hàng
 chọn Format Cells</t>
  </si>
  <si>
    <t>Họ và tên</t>
  </si>
  <si>
    <r>
      <t xml:space="preserve">II. Phần tự luận: </t>
    </r>
    <r>
      <rPr>
        <sz val="14"/>
        <color indexed="12"/>
        <rFont val="Times New Roman"/>
        <family val="1"/>
      </rPr>
      <t>(3 điểm)</t>
    </r>
  </si>
  <si>
    <t>A. Vật mang tin</t>
  </si>
  <si>
    <t>B. Dữ liệu</t>
  </si>
  <si>
    <t>C. Thông tin</t>
  </si>
  <si>
    <t>D. Văn bản, hình ảnh</t>
  </si>
  <si>
    <t>A. Thu nhận, lưu trữ, xử lý và truyền thông tin</t>
  </si>
  <si>
    <t>B. Thu nhận, xử lý, lưu trữ và truyền thông tin</t>
  </si>
  <si>
    <t>C. Thu nhận, xử lý, truyền thông tin và lưu trữ</t>
  </si>
  <si>
    <t>D. Xử lý, thu nhận, lưu trữ và truyền thông tin</t>
  </si>
  <si>
    <t>A. Bàn phím</t>
  </si>
  <si>
    <t>B. Chuột</t>
  </si>
  <si>
    <t>C. Màn hình</t>
  </si>
  <si>
    <t>D. CPU</t>
  </si>
  <si>
    <t>A. Dãy bit</t>
  </si>
  <si>
    <t>B. Văn bản</t>
  </si>
  <si>
    <t>C. Hình ảnh</t>
  </si>
  <si>
    <t>D. Âm thanh</t>
  </si>
  <si>
    <t>A. 8000</t>
  </si>
  <si>
    <t>B. 8129</t>
  </si>
  <si>
    <t>C. 8291</t>
  </si>
  <si>
    <t>D. 8192</t>
  </si>
  <si>
    <t>A. Đường thẳng</t>
  </si>
  <si>
    <t>B.Vòng</t>
  </si>
  <si>
    <t>C. Hình sao</t>
  </si>
  <si>
    <t>D. Cả A, B, C đều đúng</t>
  </si>
  <si>
    <t xml:space="preserve">A. Google chorne, cốc cốc, Mozilla Firefox, UC Browse, … </t>
  </si>
  <si>
    <t>B. Internet Explorer (IE), Mozilla Firefox (Firefox), Word, Excel,…</t>
  </si>
  <si>
    <t>C. Internet Explorer (IE), Mozilla Firefox (Firefox),Word,…</t>
  </si>
  <si>
    <t>D. Internet Explorer (IE), Mozilla Firefox (Firefox), yahoo, google,…</t>
  </si>
  <si>
    <t>A. Tương tự như thông tin trong cuốn sách</t>
  </si>
  <si>
    <t>B. Thành từng văn bản rời rạc</t>
  </si>
  <si>
    <t>C. Thành các trang siêu văn bản nối với nhau bởi các liên kết</t>
  </si>
  <si>
    <t>D. Một cách tùy ý.</t>
  </si>
  <si>
    <t>A. Các văn bản và số liệu</t>
  </si>
  <si>
    <t>B. Những gì đem lại hiểu biết cho con người về thế giới xung quanh và về chính bản thân mình.</t>
  </si>
  <si>
    <t>C. Văn bản, Hình ảnh, âm thanh</t>
  </si>
  <si>
    <t>D. Hình ảnh, âm thanh, tệp tin</t>
  </si>
  <si>
    <t>A. Thiết bị</t>
  </si>
  <si>
    <t>B. Bảng mã</t>
  </si>
  <si>
    <t>D. Dữ liệu</t>
  </si>
  <si>
    <t>A. Quan sát xem có phương tiện giao thông đang đến gần không</t>
  </si>
  <si>
    <t>B. Nghĩ về bài toán hôm qua trên lớp chưa làm được</t>
  </si>
  <si>
    <t>C. Quan sát xem đèn tín hiệu giao thông đang bật màu gì</t>
  </si>
  <si>
    <t>D. Kiểm tra lại đồ dùng học tập đã có đủ trong cặp sách chưa</t>
  </si>
  <si>
    <t>Câu 7. Thông tin khi đưa vào máy tính, chúng đều được biến đổi thành dạng chung đó là:</t>
  </si>
  <si>
    <t>Câu 8. Một quyển sách A gồm 200 trang nếu lưu trữ trên đĩa chiếm khoảng 5MB. Hỏi 1 đĩa cứng 40GB thì có thể chứa khoảng bao nhiêu cuốn sách có dung lượng thông tin xấp xỉ cuốn sách A?</t>
  </si>
  <si>
    <t>D. Vật mang tin, thông tin và dữ liệu</t>
  </si>
  <si>
    <t xml:space="preserve">C. Dữ liệu    </t>
  </si>
  <si>
    <t xml:space="preserve">B. Thông tin </t>
  </si>
  <si>
    <t>A. Báo đưa tin kịp thời.</t>
  </si>
  <si>
    <t>B. Biển báo chỉ hướng đi địa phương.</t>
  </si>
  <si>
    <t>C. Cảnh báo “nguy hiểm chết người” bằng hình vẽ hay chữ viết trên trạm biến thế.</t>
  </si>
  <si>
    <t>D. Tất cả các ý trên</t>
  </si>
  <si>
    <t>Câu 10. Ví dụ nào sau đây thể hiện tầm quan trọng của thông tin?</t>
  </si>
  <si>
    <t>A. Mây trắng</t>
  </si>
  <si>
    <t>B. Nắng vàng</t>
  </si>
  <si>
    <t>C. Dự báo thời tiết “cơn bão số 2”</t>
  </si>
  <si>
    <t>D. Tất cả đều sai</t>
  </si>
  <si>
    <t>Câu 11. Thông tin nào sau đây thể hiện tầm quan trọng của thông tin?</t>
  </si>
  <si>
    <t>Câu 12. Dãy bít là gì?</t>
  </si>
  <si>
    <t>A. Là dãy các ký hiệu 0 và 1</t>
  </si>
  <si>
    <t>B. Là một dãy chỉ gồm chữ số 2</t>
  </si>
  <si>
    <t>C. Là âm thanh phát ra từ máy tính</t>
  </si>
  <si>
    <t xml:space="preserve">D.  Là dãy các chữ số từ 0 đến 9 </t>
  </si>
  <si>
    <t>A. Một nghìn byte</t>
  </si>
  <si>
    <t>B. Một tỷ byte</t>
  </si>
  <si>
    <t>C. Một triệu byte</t>
  </si>
  <si>
    <t>D. Một nghìn tỷ byte</t>
  </si>
  <si>
    <t>A.   001</t>
  </si>
  <si>
    <t>B. 010</t>
  </si>
  <si>
    <t>C. 110</t>
  </si>
  <si>
    <t>D. 100</t>
  </si>
  <si>
    <t>A. Mạng máy tính là các máy tính được kết nối với nhau.</t>
  </si>
  <si>
    <t>B. Mạng máy tính bao gồm: các máy tính, thiết bị mạng đảm bảo việc kết nối, phần mềm cho phép thực hiện việc giao tiếp giữa các máy.</t>
  </si>
  <si>
    <t>C. Mạng máy tính gồm: các máy tính, dây mạng, vỉ mạng.</t>
  </si>
  <si>
    <t>D. Mạng máy tính gồm: các máy tính, dây mạng, vỉ mạng, hub.</t>
  </si>
  <si>
    <t>Câu 15. Trong các phát biểu về mạng máy tính sau, phát biểu nào ĐÚNG?</t>
  </si>
  <si>
    <t>Câu 16. Mạng máy tính là:</t>
  </si>
  <si>
    <t>A. Tối thiểu năm máy tính được liên kết với nhau.</t>
  </si>
  <si>
    <t>B. Một số máy tính bàn.</t>
  </si>
  <si>
    <t>C. Hai hay nhiều máy tính và các thiết bị được kết nối để truyền thông tin cho nhau.</t>
  </si>
  <si>
    <t>D. Tất cả các máy tính trong một phòng hoặc trong một nhà.</t>
  </si>
  <si>
    <t>Câu 17. Trong các nhận định sau, nhận định nào là lợi ích của việc sử dụng mạng máy tính?</t>
  </si>
  <si>
    <t>A. Người sử dụng không thể chia sẻ tài nguyên</t>
  </si>
  <si>
    <t>B. Người sử dụng có quyền kiểm soát độc quyền đối với dữ liệu và ứng dụng của riêng họ.</t>
  </si>
  <si>
    <t>C. Người sử dụng không thể dùng chung các thiết bị trên mạng</t>
  </si>
  <si>
    <t>D. Người sử dụng có thể liên lạc với nhau để trao đổi thông tin, chia sẻ dữ liệu.</t>
  </si>
  <si>
    <t>Câu 18. Mạng máy tính gồm các thành phần</t>
  </si>
  <si>
    <t>A. Thiết bị đầu cuối, thiết bị kết nối và phần mềm mạng</t>
  </si>
  <si>
    <t>B. Máy tính và thiết bị kết nối</t>
  </si>
  <si>
    <t>C. Thiết bị đầu cuối và thiết bị kết nối</t>
  </si>
  <si>
    <t>D. Máy tính và phần mềm mạng</t>
  </si>
  <si>
    <t>A. Máy in</t>
  </si>
  <si>
    <t>B. Máy quét</t>
  </si>
  <si>
    <t>C. Máy tính</t>
  </si>
  <si>
    <t>D. Bộ định tuyến</t>
  </si>
  <si>
    <t>A. Cần hệ thống dây cáp kết nối</t>
  </si>
  <si>
    <t>B. Hệ thống cồng kềnh</t>
  </si>
  <si>
    <t>C. Số lượng thiết bị kết nối phụ thuộc vào hệ thống dây cáp</t>
  </si>
  <si>
    <t>D. Tín hiệu mạng bị ảnh hưởng bởi thời tiết, vị trí thiết bị đầu cuối.</t>
  </si>
  <si>
    <t>Câu 20. Đâu không phải là nhược điểm của mạng có dây:</t>
  </si>
  <si>
    <t>Câu 21. Phát biểu sai là?</t>
  </si>
  <si>
    <t>A. Đường truyền dữ liệu có hai loại: nhìn thấy và không nhìn thấy</t>
  </si>
  <si>
    <t>B. Kết nối không dây chỉ dùng với thiết bị di động</t>
  </si>
  <si>
    <t>C. Kết nối không dây giúp người sử dụng có thể linh hoạt thay đổi vị trí mà vẫn duy trì kết nối mạng.</t>
  </si>
  <si>
    <t>D. Đường truyền dữ liệu nhìn thấy sử dụng dây dẫn mạng</t>
  </si>
  <si>
    <t>Câu 22. Bố trí máy tính trong mạng có thể là:</t>
  </si>
  <si>
    <t>A. Thúc đẩy việc truyền bá thông tin và tri thức</t>
  </si>
  <si>
    <t>B. Giúp thúc đẩy sự phát triển mạnh mẽ các lĩnh vực khoa học công nghệ cũng như khoa học xã hội</t>
  </si>
  <si>
    <t>C. Làm xấu đi nhận thức, cách thức tổ chức, vận hành các hoạt động của xã hội cũng như thay đổi phong cách sống của con người.</t>
  </si>
  <si>
    <t>D. Internet làm cho việc ứng dụng tin học ngày càng phổ biến, đa dạng và phát triển như điều khiển từ xa, chế tạo tên lửa, chữa bệnh, đào tạo từ xa, …</t>
  </si>
  <si>
    <t>Câu 24. Mô tả nào sau đây nói về internet đúng?</t>
  </si>
  <si>
    <t>A. Là một mạng máy tính</t>
  </si>
  <si>
    <t>B. Có phạm vi bao phủ trong gia đình</t>
  </si>
  <si>
    <t>C. Có phạm vi bao phủ khắp thế giới. Hàng tỉ người truy cập và sử dụng</t>
  </si>
  <si>
    <t>D. Là tài sản được sự quản lí của một công ty tin học nhỏ.</t>
  </si>
  <si>
    <t>A. Trao đổi thông tin khi di chuyển.</t>
  </si>
  <si>
    <t>B. Trao đổi thông tin cần tính bảo mật cao.</t>
  </si>
  <si>
    <t>C. Trao đổi thông tin tốc độ cao.</t>
  </si>
  <si>
    <t>D. Trao đổi thông tin cần tính ổn định.</t>
  </si>
  <si>
    <t>Câu 25. Trong trường hợp nào dưới đây mạng không dây tiện dụng hơn mạng có dây?</t>
  </si>
  <si>
    <t>A. Mạng không dây có thể kết nối ở mọi địa hình.</t>
  </si>
  <si>
    <t>B. Mạng có dây kết nối các máy tính bằng dây dẫn mạng.</t>
  </si>
  <si>
    <t>C. Mạng có dây dễ sửa và dễ lắp đặt hơn mạng không dây vì có thể nhìn thấy dây dẫn.</t>
  </si>
  <si>
    <t>D. Mạng không dây không chỉ kết nối các máy tính mà còn cho phép kết nối các thiết bị thông minh khác như điện thoại di động, ti vi, tủ lạnh, …</t>
  </si>
  <si>
    <r>
      <t>Phần I : Trắc nghiệm (7đ): Kích chuột chọn x vào trước chữ cái đứng trước câu trả lời đúng</t>
    </r>
    <r>
      <rPr>
        <sz val="13"/>
        <color indexed="10"/>
        <rFont val="Times New Roman"/>
        <family val="1"/>
      </rPr>
      <t>:</t>
    </r>
  </si>
  <si>
    <t>Câu 2: Câu hỏi “Cô Tô mưa ít nhất vào tháng nào trong năm?” là:</t>
  </si>
  <si>
    <t>Câu 3. Văn bản, số, hình ảnh, âm thanh, phim ảnh trong máy tính được gọi chung là:</t>
  </si>
  <si>
    <t>Câu 4. Thứ tự các hoạt động của quá trình xử lý thông tin bao gồm những gì?</t>
  </si>
  <si>
    <t>Câu 1: Thông tin là gì?</t>
  </si>
  <si>
    <t>Câu 6. Trước khi sang đường theo em, con người phải xử lý những thông tin gì?</t>
  </si>
  <si>
    <t>Câu 9. Theo bảng chỉ dẫn, Chi biết được từ vị trí mà mình đang đứng để đến được Cô Tô con thì cần rẽ phải đến bến đò sau đó đi đò để sang Cô Tô con. Điều Chi nhận biết được gọi là:</t>
  </si>
  <si>
    <r>
      <t xml:space="preserve">Câu 14. </t>
    </r>
    <r>
      <rPr>
        <b/>
        <i/>
        <sz val="14"/>
        <color indexed="40"/>
        <rFont val="Times New Roman"/>
        <family val="1"/>
      </rPr>
      <t>Cho các số từ 0 đến 7 được viết thành dãy tăng dần từ trái sang phải. Số 4 được mã hóa thành dãy bít nào sau đây?</t>
    </r>
  </si>
  <si>
    <r>
      <t xml:space="preserve">Câu 13. </t>
    </r>
    <r>
      <rPr>
        <sz val="14"/>
        <color indexed="40"/>
        <rFont val="Times New Roman"/>
        <family val="1"/>
      </rPr>
      <t>Một GB xấp xỉ bao nhiêu byte</t>
    </r>
  </si>
  <si>
    <r>
      <t>Câu 27:</t>
    </r>
    <r>
      <rPr>
        <b/>
        <sz val="13"/>
        <color indexed="40"/>
        <rFont val="Calibri"/>
        <family val="2"/>
      </rPr>
      <t xml:space="preserve"> </t>
    </r>
    <r>
      <rPr>
        <b/>
        <i/>
        <sz val="13"/>
        <color indexed="40"/>
        <rFont val="Times New Roman"/>
        <family val="1"/>
      </rPr>
      <t>Một số trình duyệt web phổ biến hiện nay:</t>
    </r>
  </si>
  <si>
    <r>
      <t>Câu 28:</t>
    </r>
    <r>
      <rPr>
        <i/>
        <sz val="13"/>
        <color indexed="40"/>
        <rFont val="Times New Roman"/>
        <family val="1"/>
      </rPr>
      <t xml:space="preserve"> </t>
    </r>
    <r>
      <rPr>
        <b/>
        <i/>
        <sz val="13"/>
        <color indexed="40"/>
        <rFont val="Times New Roman"/>
        <family val="1"/>
      </rPr>
      <t>Muốn lưu một hình ảnh tìm thấy trên Internet em làm như thế nào?</t>
    </r>
  </si>
  <si>
    <t>Câu 26. Phát biểu nào sau đây là sai?</t>
  </si>
  <si>
    <t>Một thẻ nhớ có dung lượng 1Gb thì chứa được bao nhiêu bức hình có dung lượng 4Mb?</t>
  </si>
  <si>
    <r>
      <rPr>
        <b/>
        <sz val="13"/>
        <color indexed="40"/>
        <rFont val="Times New Roman"/>
        <family val="1"/>
      </rPr>
      <t>Câu 5.</t>
    </r>
    <r>
      <rPr>
        <b/>
        <i/>
        <sz val="13"/>
        <color indexed="40"/>
        <rFont val="Times New Roman"/>
        <family val="1"/>
      </rPr>
      <t> Thiết bị cho em thấy các hình ảnh hay kết quả hoạt động của máy tính là</t>
    </r>
  </si>
  <si>
    <r>
      <t xml:space="preserve">Câu 23. Tại sao Internet lại sử dụng rộng rãi và ngày càng phát triển? Chọn câu trả lời </t>
    </r>
    <r>
      <rPr>
        <b/>
        <i/>
        <sz val="13"/>
        <color indexed="10"/>
        <rFont val="Times New Roman"/>
        <family val="1"/>
      </rPr>
      <t>không đúng</t>
    </r>
    <r>
      <rPr>
        <b/>
        <i/>
        <sz val="13"/>
        <color indexed="40"/>
        <rFont val="Times New Roman"/>
        <family val="1"/>
      </rPr>
      <t>:</t>
    </r>
  </si>
  <si>
    <r>
      <t xml:space="preserve">Câu 19. Thiết bị nào sau đây </t>
    </r>
    <r>
      <rPr>
        <b/>
        <i/>
        <sz val="14"/>
        <color indexed="10"/>
        <rFont val="Times New Roman"/>
        <family val="1"/>
      </rPr>
      <t>không phải</t>
    </r>
    <r>
      <rPr>
        <b/>
        <i/>
        <sz val="14"/>
        <color indexed="40"/>
        <rFont val="Times New Roman"/>
        <family val="1"/>
      </rPr>
      <t xml:space="preserve"> thiết bị đầu cuối?</t>
    </r>
  </si>
  <si>
    <t>B</t>
  </si>
  <si>
    <t>C</t>
  </si>
  <si>
    <t>A</t>
  </si>
  <si>
    <t>D</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</si>
</sst>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77">
    <font>
      <sz val="14"/>
      <color theme="1"/>
      <name val="Times New Roman"/>
      <family val="2"/>
    </font>
    <font>
      <sz val="11"/>
      <color indexed="8"/>
      <name val="Calibri"/>
      <family val="2"/>
    </font>
    <font>
      <b/>
      <sz val="13"/>
      <color indexed="10"/>
      <name val="Times New Roman"/>
      <family val="1"/>
    </font>
    <font>
      <sz val="13"/>
      <name val="Times New Roman"/>
      <family val="1"/>
    </font>
    <font>
      <sz val="14"/>
      <name val="Times New Roman"/>
      <family val="2"/>
    </font>
    <font>
      <b/>
      <i/>
      <sz val="13"/>
      <name val="Times New Roman"/>
      <family val="1"/>
    </font>
    <font>
      <i/>
      <sz val="13"/>
      <name val="Times New Roman"/>
      <family val="1"/>
    </font>
    <font>
      <sz val="7"/>
      <name val="Times New Roman"/>
      <family val="1"/>
    </font>
    <font>
      <b/>
      <sz val="13"/>
      <name val="Times New Roman"/>
      <family val="1"/>
    </font>
    <font>
      <sz val="14"/>
      <color indexed="12"/>
      <name val="Times New Roman"/>
      <family val="1"/>
    </font>
    <font>
      <sz val="13"/>
      <color indexed="10"/>
      <name val="Times New Roman"/>
      <family val="1"/>
    </font>
    <font>
      <b/>
      <i/>
      <sz val="14"/>
      <color indexed="40"/>
      <name val="Times New Roman"/>
      <family val="1"/>
    </font>
    <font>
      <b/>
      <i/>
      <sz val="13"/>
      <color indexed="40"/>
      <name val="Times New Roman"/>
      <family val="1"/>
    </font>
    <font>
      <b/>
      <sz val="13"/>
      <color indexed="40"/>
      <name val="Times New Roman"/>
      <family val="1"/>
    </font>
    <font>
      <sz val="14"/>
      <color indexed="40"/>
      <name val="Times New Roman"/>
      <family val="1"/>
    </font>
    <font>
      <b/>
      <sz val="13"/>
      <color indexed="40"/>
      <name val="Calibri"/>
      <family val="2"/>
    </font>
    <font>
      <i/>
      <sz val="13"/>
      <color indexed="40"/>
      <name val="Times New Roman"/>
      <family val="1"/>
    </font>
    <font>
      <b/>
      <i/>
      <sz val="13"/>
      <color indexed="10"/>
      <name val="Times New Roman"/>
      <family val="1"/>
    </font>
    <font>
      <b/>
      <i/>
      <sz val="14"/>
      <color indexed="10"/>
      <name val="Times New Roman"/>
      <family val="1"/>
    </font>
    <font>
      <sz val="14"/>
      <color indexed="8"/>
      <name val="Times New Rom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4"/>
      <color indexed="10"/>
      <name val="Times New Roman"/>
      <family val="2"/>
    </font>
    <font>
      <b/>
      <sz val="14"/>
      <color indexed="13"/>
      <name val="Times New Roman"/>
      <family val="1"/>
    </font>
    <font>
      <sz val="14"/>
      <color indexed="14"/>
      <name val="Times New Roman"/>
      <family val="2"/>
    </font>
    <font>
      <b/>
      <sz val="14"/>
      <color indexed="12"/>
      <name val="Times New Roman"/>
      <family val="1"/>
    </font>
    <font>
      <sz val="12"/>
      <color indexed="12"/>
      <name val="Times New Roman"/>
      <family val="1"/>
    </font>
    <font>
      <sz val="13"/>
      <color indexed="12"/>
      <name val="Times New Roman"/>
      <family val="1"/>
    </font>
    <font>
      <b/>
      <sz val="14"/>
      <color indexed="40"/>
      <name val="Times New Roman"/>
      <family val="1"/>
    </font>
    <font>
      <b/>
      <i/>
      <sz val="12"/>
      <color indexed="40"/>
      <name val="Times New Roman"/>
      <family val="1"/>
    </font>
    <font>
      <sz val="14"/>
      <color indexed="17"/>
      <name val="Times New Roman"/>
      <family val="2"/>
    </font>
    <font>
      <b/>
      <sz val="14"/>
      <color indexed="1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4"/>
      <color rgb="FFFF0000"/>
      <name val="Times New Roman"/>
      <family val="2"/>
    </font>
    <font>
      <b/>
      <sz val="14"/>
      <color rgb="FFFFFF00"/>
      <name val="Times New Roman"/>
      <family val="1"/>
    </font>
    <font>
      <sz val="14"/>
      <color rgb="FFFF00FF"/>
      <name val="Times New Roman"/>
      <family val="2"/>
    </font>
    <font>
      <sz val="14"/>
      <color rgb="FF0000FF"/>
      <name val="Times New Roman"/>
      <family val="1"/>
    </font>
    <font>
      <b/>
      <sz val="14"/>
      <color rgb="FF0000FF"/>
      <name val="Times New Roman"/>
      <family val="1"/>
    </font>
    <font>
      <sz val="12"/>
      <color rgb="FF0000FF"/>
      <name val="Times New Roman"/>
      <family val="1"/>
    </font>
    <font>
      <sz val="13"/>
      <color rgb="FF0000FF"/>
      <name val="Times New Roman"/>
      <family val="1"/>
    </font>
    <font>
      <b/>
      <sz val="13"/>
      <color rgb="FFFF0000"/>
      <name val="Times New Roman"/>
      <family val="1"/>
    </font>
    <font>
      <b/>
      <i/>
      <sz val="14"/>
      <color rgb="FF00A7E2"/>
      <name val="Times New Roman"/>
      <family val="1"/>
    </font>
    <font>
      <b/>
      <sz val="14"/>
      <color rgb="FF00A7E2"/>
      <name val="Times New Roman"/>
      <family val="1"/>
    </font>
    <font>
      <b/>
      <i/>
      <sz val="13"/>
      <color rgb="FF00A7E2"/>
      <name val="Times New Roman"/>
      <family val="1"/>
    </font>
    <font>
      <b/>
      <sz val="14"/>
      <color rgb="FFFF00FF"/>
      <name val="Times New Roman"/>
      <family val="1"/>
    </font>
    <font>
      <sz val="14"/>
      <color rgb="FF006600"/>
      <name val="Times New Roman"/>
      <family val="2"/>
    </font>
    <font>
      <b/>
      <i/>
      <sz val="12"/>
      <color rgb="FF00A7E2"/>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0000"/>
      </left>
      <right style="thin">
        <color rgb="FFFF0000"/>
      </right>
      <top style="thin">
        <color rgb="FFFF0000"/>
      </top>
      <bottom style="thin">
        <color rgb="FFFF0000"/>
      </bottom>
    </border>
    <border>
      <left>
        <color indexed="63"/>
      </left>
      <right style="thin">
        <color rgb="FFFF0000"/>
      </right>
      <top>
        <color indexed="63"/>
      </top>
      <bottom>
        <color indexed="63"/>
      </bottom>
    </border>
    <border>
      <left style="thin"/>
      <right style="thin"/>
      <top style="thin"/>
      <bottom style="thin"/>
    </border>
    <border>
      <left style="thin">
        <color rgb="FFFF0000"/>
      </left>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8" borderId="2"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0">
    <xf numFmtId="0" fontId="0" fillId="0" borderId="0" xfId="0" applyAlignment="1">
      <alignment/>
    </xf>
    <xf numFmtId="0" fontId="3" fillId="0" borderId="0" xfId="0" applyFont="1" applyAlignment="1">
      <alignment vertical="center"/>
    </xf>
    <xf numFmtId="0" fontId="4" fillId="0" borderId="0" xfId="0" applyFont="1" applyAlignment="1">
      <alignment/>
    </xf>
    <xf numFmtId="0" fontId="5" fillId="0" borderId="0" xfId="0" applyFont="1" applyAlignment="1">
      <alignment vertical="center"/>
    </xf>
    <xf numFmtId="0" fontId="3" fillId="0" borderId="0" xfId="0" applyFont="1" applyAlignment="1">
      <alignment vertical="center"/>
    </xf>
    <xf numFmtId="0" fontId="4" fillId="0" borderId="0" xfId="0" applyFont="1" applyAlignment="1">
      <alignment/>
    </xf>
    <xf numFmtId="0" fontId="8" fillId="0" borderId="0" xfId="0" applyFont="1" applyAlignment="1">
      <alignment vertical="center"/>
    </xf>
    <xf numFmtId="0" fontId="5" fillId="0" borderId="0" xfId="0" applyFont="1" applyAlignment="1">
      <alignment vertical="center"/>
    </xf>
    <xf numFmtId="0" fontId="3" fillId="0" borderId="0" xfId="0" applyFont="1" applyAlignment="1">
      <alignment vertical="center" wrapText="1"/>
    </xf>
    <xf numFmtId="0" fontId="4" fillId="0" borderId="0" xfId="0" applyFont="1" applyAlignment="1">
      <alignment wrapText="1"/>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top"/>
    </xf>
    <xf numFmtId="0" fontId="63" fillId="0" borderId="0" xfId="0" applyFont="1" applyAlignment="1" applyProtection="1">
      <alignment horizontal="center" vertical="center"/>
      <protection locked="0"/>
    </xf>
    <xf numFmtId="0" fontId="63" fillId="0" borderId="0" xfId="0" applyFont="1" applyAlignment="1" applyProtection="1">
      <alignment horizontal="center" vertical="center"/>
      <protection locked="0"/>
    </xf>
    <xf numFmtId="0" fontId="64" fillId="33" borderId="0" xfId="0" applyFont="1" applyFill="1" applyAlignment="1">
      <alignment horizontal="center"/>
    </xf>
    <xf numFmtId="0" fontId="65" fillId="0" borderId="0" xfId="0" applyFont="1" applyAlignment="1">
      <alignment/>
    </xf>
    <xf numFmtId="0" fontId="64" fillId="33" borderId="0" xfId="0" applyFont="1" applyFill="1" applyAlignment="1">
      <alignment horizontal="center"/>
    </xf>
    <xf numFmtId="0" fontId="66" fillId="0" borderId="0" xfId="0" applyFont="1" applyAlignment="1">
      <alignment horizontal="left" vertical="center"/>
    </xf>
    <xf numFmtId="0" fontId="63" fillId="0" borderId="10" xfId="0" applyFont="1" applyBorder="1" applyAlignment="1" applyProtection="1">
      <alignment horizontal="center" vertical="center"/>
      <protection locked="0"/>
    </xf>
    <xf numFmtId="0" fontId="67" fillId="0" borderId="0" xfId="0" applyFont="1" applyAlignment="1">
      <alignment horizontal="left" vertical="center"/>
    </xf>
    <xf numFmtId="0" fontId="0" fillId="0" borderId="0" xfId="0" applyAlignment="1">
      <alignment horizontal="left"/>
    </xf>
    <xf numFmtId="0" fontId="66" fillId="0" borderId="0" xfId="0" applyFont="1" applyAlignment="1">
      <alignment/>
    </xf>
    <xf numFmtId="0" fontId="68" fillId="0" borderId="0" xfId="0" applyFont="1" applyAlignment="1">
      <alignment vertical="center" wrapText="1"/>
    </xf>
    <xf numFmtId="0" fontId="68" fillId="0" borderId="11" xfId="0" applyFont="1" applyBorder="1" applyAlignment="1">
      <alignment vertical="center" wrapText="1"/>
    </xf>
    <xf numFmtId="0" fontId="66" fillId="0" borderId="0" xfId="0" applyFont="1" applyAlignment="1">
      <alignment vertical="center"/>
    </xf>
    <xf numFmtId="0" fontId="63" fillId="0" borderId="0" xfId="0" applyFont="1" applyBorder="1" applyAlignment="1" applyProtection="1">
      <alignment horizontal="center" vertical="center"/>
      <protection locked="0"/>
    </xf>
    <xf numFmtId="0" fontId="4" fillId="0" borderId="0" xfId="0" applyFont="1" applyBorder="1" applyAlignment="1">
      <alignment/>
    </xf>
    <xf numFmtId="0" fontId="66" fillId="0" borderId="0" xfId="0" applyFont="1" applyBorder="1" applyAlignment="1">
      <alignment horizontal="left" vertical="center"/>
    </xf>
    <xf numFmtId="0" fontId="66" fillId="34" borderId="0" xfId="0" applyFont="1" applyFill="1" applyAlignment="1">
      <alignment vertical="center"/>
    </xf>
    <xf numFmtId="0" fontId="66" fillId="0" borderId="0" xfId="0" applyFont="1" applyAlignment="1">
      <alignment horizontal="justify" vertical="center"/>
    </xf>
    <xf numFmtId="0" fontId="4" fillId="0" borderId="0" xfId="0" applyFont="1" applyAlignment="1">
      <alignment vertical="center"/>
    </xf>
    <xf numFmtId="0" fontId="0" fillId="0" borderId="0" xfId="0" applyAlignment="1">
      <alignment/>
    </xf>
    <xf numFmtId="0" fontId="68" fillId="0" borderId="0" xfId="0" applyFont="1" applyBorder="1" applyAlignment="1">
      <alignment vertical="center" wrapText="1"/>
    </xf>
    <xf numFmtId="0" fontId="4" fillId="0" borderId="0" xfId="0" applyFont="1" applyAlignment="1">
      <alignment horizontal="center" vertical="center"/>
    </xf>
    <xf numFmtId="0" fontId="66" fillId="0" borderId="0" xfId="0" applyFont="1" applyAlignment="1">
      <alignment horizontal="center" vertical="center"/>
    </xf>
    <xf numFmtId="0" fontId="66" fillId="0" borderId="0" xfId="0" applyFont="1" applyAlignment="1">
      <alignment horizontal="center" vertical="center" wrapText="1"/>
    </xf>
    <xf numFmtId="0" fontId="4" fillId="0" borderId="0" xfId="0" applyFont="1" applyAlignment="1">
      <alignment horizontal="center"/>
    </xf>
    <xf numFmtId="0" fontId="66" fillId="0" borderId="0" xfId="0"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69" fillId="0" borderId="0" xfId="0" applyFont="1" applyAlignment="1">
      <alignment vertical="center"/>
    </xf>
    <xf numFmtId="0" fontId="66" fillId="0" borderId="0" xfId="0" applyFont="1" applyAlignment="1">
      <alignment horizontal="left" vertical="center" wrapText="1"/>
    </xf>
    <xf numFmtId="0" fontId="66" fillId="0" borderId="0" xfId="0" applyFont="1" applyBorder="1" applyAlignment="1">
      <alignment horizontal="left" vertical="center" wrapText="1"/>
    </xf>
    <xf numFmtId="0" fontId="66" fillId="0" borderId="0" xfId="0" applyFont="1" applyAlignment="1">
      <alignment horizontal="center" vertical="center" wrapText="1"/>
    </xf>
    <xf numFmtId="0" fontId="69" fillId="0" borderId="0" xfId="0" applyFont="1" applyAlignment="1">
      <alignment horizontal="center" vertical="center" wrapText="1"/>
    </xf>
    <xf numFmtId="0" fontId="70" fillId="0" borderId="0" xfId="0" applyFont="1" applyAlignment="1">
      <alignment vertical="center"/>
    </xf>
    <xf numFmtId="0" fontId="71" fillId="0" borderId="0" xfId="0" applyFont="1" applyAlignment="1">
      <alignment vertical="center"/>
    </xf>
    <xf numFmtId="0" fontId="71" fillId="0" borderId="0" xfId="0" applyFont="1" applyAlignment="1">
      <alignment horizontal="left" vertical="center"/>
    </xf>
    <xf numFmtId="0" fontId="72" fillId="0" borderId="0" xfId="0" applyFont="1" applyAlignment="1">
      <alignment horizontal="left" vertical="center"/>
    </xf>
    <xf numFmtId="0" fontId="73" fillId="0" borderId="0" xfId="0" applyFont="1" applyAlignment="1">
      <alignment vertical="center"/>
    </xf>
    <xf numFmtId="0" fontId="0" fillId="0" borderId="0" xfId="0" applyAlignment="1">
      <alignment horizontal="center" vertical="center"/>
    </xf>
    <xf numFmtId="0" fontId="0" fillId="0" borderId="12" xfId="0" applyBorder="1" applyAlignment="1">
      <alignment horizontal="center" vertical="center"/>
    </xf>
    <xf numFmtId="0" fontId="74" fillId="0" borderId="12" xfId="0" applyFont="1" applyBorder="1" applyAlignment="1">
      <alignment horizontal="center" vertical="center"/>
    </xf>
    <xf numFmtId="0" fontId="75" fillId="0" borderId="0" xfId="0" applyFont="1" applyAlignment="1" applyProtection="1">
      <alignment horizontal="center"/>
      <protection locked="0"/>
    </xf>
    <xf numFmtId="0" fontId="73" fillId="0" borderId="0" xfId="0" applyFont="1" applyAlignment="1">
      <alignment horizontal="left" vertical="center"/>
    </xf>
    <xf numFmtId="0" fontId="73" fillId="0" borderId="0" xfId="0" applyFont="1" applyAlignment="1">
      <alignment horizontal="justify" vertical="center"/>
    </xf>
    <xf numFmtId="0" fontId="66" fillId="0" borderId="13" xfId="0" applyFont="1" applyBorder="1" applyAlignment="1">
      <alignment horizontal="center" wrapText="1"/>
    </xf>
    <xf numFmtId="0" fontId="66" fillId="0" borderId="0" xfId="0" applyFont="1" applyAlignment="1">
      <alignment horizontal="center" wrapText="1"/>
    </xf>
    <xf numFmtId="0" fontId="66" fillId="0" borderId="11" xfId="0" applyFont="1" applyBorder="1" applyAlignment="1">
      <alignment horizontal="center" wrapText="1"/>
    </xf>
    <xf numFmtId="0" fontId="66" fillId="0" borderId="0" xfId="0" applyFont="1" applyAlignment="1">
      <alignment horizontal="left" vertical="center" wrapText="1"/>
    </xf>
    <xf numFmtId="0" fontId="76" fillId="0" borderId="0" xfId="0" applyFont="1" applyAlignment="1">
      <alignment horizontal="justify" vertical="center"/>
    </xf>
    <xf numFmtId="0" fontId="66" fillId="0" borderId="0" xfId="0" applyFont="1" applyAlignment="1">
      <alignment horizontal="left" vertical="center"/>
    </xf>
    <xf numFmtId="0" fontId="66" fillId="0" borderId="0" xfId="0" applyFont="1" applyAlignment="1">
      <alignment horizontal="left"/>
    </xf>
    <xf numFmtId="0" fontId="66" fillId="0" borderId="13" xfId="0" applyFont="1" applyBorder="1" applyAlignment="1">
      <alignment horizontal="left" vertical="center" wrapText="1"/>
    </xf>
    <xf numFmtId="0" fontId="73" fillId="0" borderId="0" xfId="0" applyFont="1" applyAlignment="1">
      <alignment horizontal="justify" vertical="center"/>
    </xf>
    <xf numFmtId="0" fontId="5" fillId="0" borderId="0" xfId="0" applyFont="1" applyAlignment="1">
      <alignment horizontal="left" vertical="center"/>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0</xdr:rowOff>
    </xdr:from>
    <xdr:to>
      <xdr:col>5</xdr:col>
      <xdr:colOff>504825</xdr:colOff>
      <xdr:row>1</xdr:row>
      <xdr:rowOff>28575</xdr:rowOff>
    </xdr:to>
    <xdr:pic>
      <xdr:nvPicPr>
        <xdr:cNvPr id="1" name="CommandButton1"/>
        <xdr:cNvPicPr preferRelativeResize="1">
          <a:picLocks noChangeAspect="1"/>
        </xdr:cNvPicPr>
      </xdr:nvPicPr>
      <xdr:blipFill>
        <a:blip r:embed="rId1"/>
        <a:stretch>
          <a:fillRect/>
        </a:stretch>
      </xdr:blipFill>
      <xdr:spPr>
        <a:xfrm>
          <a:off x="4133850" y="0"/>
          <a:ext cx="457200" cy="266700"/>
        </a:xfrm>
        <a:prstGeom prst="rect">
          <a:avLst/>
        </a:prstGeom>
        <a:noFill/>
        <a:ln w="9525" cmpd="sng">
          <a:noFill/>
        </a:ln>
      </xdr:spPr>
    </xdr:pic>
    <xdr:clientData fLocksWithSheet="0" fPrintsWithSheet="0"/>
  </xdr:twoCellAnchor>
  <xdr:twoCellAnchor editAs="oneCell">
    <xdr:from>
      <xdr:col>7</xdr:col>
      <xdr:colOff>266700</xdr:colOff>
      <xdr:row>0</xdr:row>
      <xdr:rowOff>9525</xdr:rowOff>
    </xdr:from>
    <xdr:to>
      <xdr:col>7</xdr:col>
      <xdr:colOff>1114425</xdr:colOff>
      <xdr:row>1</xdr:row>
      <xdr:rowOff>38100</xdr:rowOff>
    </xdr:to>
    <xdr:pic>
      <xdr:nvPicPr>
        <xdr:cNvPr id="2" name="CommandButton2"/>
        <xdr:cNvPicPr preferRelativeResize="1">
          <a:picLocks noChangeAspect="1"/>
        </xdr:cNvPicPr>
      </xdr:nvPicPr>
      <xdr:blipFill>
        <a:blip r:embed="rId2"/>
        <a:stretch>
          <a:fillRect/>
        </a:stretch>
      </xdr:blipFill>
      <xdr:spPr>
        <a:xfrm>
          <a:off x="6105525" y="9525"/>
          <a:ext cx="847725" cy="266700"/>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0</xdr:row>
      <xdr:rowOff>0</xdr:rowOff>
    </xdr:from>
    <xdr:to>
      <xdr:col>5</xdr:col>
      <xdr:colOff>504825</xdr:colOff>
      <xdr:row>1</xdr:row>
      <xdr:rowOff>28575</xdr:rowOff>
    </xdr:to>
    <xdr:pic>
      <xdr:nvPicPr>
        <xdr:cNvPr id="1" name="CommandButton1"/>
        <xdr:cNvPicPr preferRelativeResize="1">
          <a:picLocks noChangeAspect="1"/>
        </xdr:cNvPicPr>
      </xdr:nvPicPr>
      <xdr:blipFill>
        <a:blip r:embed="rId1"/>
        <a:stretch>
          <a:fillRect/>
        </a:stretch>
      </xdr:blipFill>
      <xdr:spPr>
        <a:xfrm>
          <a:off x="4000500" y="0"/>
          <a:ext cx="457200" cy="266700"/>
        </a:xfrm>
        <a:prstGeom prst="rect">
          <a:avLst/>
        </a:prstGeom>
        <a:noFill/>
        <a:ln w="9525" cmpd="sng">
          <a:noFill/>
        </a:ln>
      </xdr:spPr>
    </xdr:pic>
    <xdr:clientData fLocksWithSheet="0" fPrintsWithSheet="0"/>
  </xdr:twoCellAnchor>
  <xdr:twoCellAnchor editAs="oneCell">
    <xdr:from>
      <xdr:col>7</xdr:col>
      <xdr:colOff>266700</xdr:colOff>
      <xdr:row>0</xdr:row>
      <xdr:rowOff>9525</xdr:rowOff>
    </xdr:from>
    <xdr:to>
      <xdr:col>7</xdr:col>
      <xdr:colOff>1114425</xdr:colOff>
      <xdr:row>1</xdr:row>
      <xdr:rowOff>38100</xdr:rowOff>
    </xdr:to>
    <xdr:pic>
      <xdr:nvPicPr>
        <xdr:cNvPr id="2" name="CommandButton2"/>
        <xdr:cNvPicPr preferRelativeResize="1">
          <a:picLocks noChangeAspect="1"/>
        </xdr:cNvPicPr>
      </xdr:nvPicPr>
      <xdr:blipFill>
        <a:blip r:embed="rId2"/>
        <a:stretch>
          <a:fillRect/>
        </a:stretch>
      </xdr:blipFill>
      <xdr:spPr>
        <a:xfrm>
          <a:off x="5743575" y="9525"/>
          <a:ext cx="847725" cy="266700"/>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8.88671875" defaultRowHeight="18.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tabColor rgb="FFFF00FF"/>
  </sheetPr>
  <dimension ref="A1:J113"/>
  <sheetViews>
    <sheetView tabSelected="1" zoomScalePageLayoutView="0" workbookViewId="0" topLeftCell="A16">
      <selection activeCell="I88" sqref="I1:J16384"/>
    </sheetView>
  </sheetViews>
  <sheetFormatPr defaultColWidth="8.88671875" defaultRowHeight="18.75"/>
  <cols>
    <col min="1" max="1" width="8.88671875" style="2" customWidth="1"/>
    <col min="2" max="2" width="10.4453125" style="2" customWidth="1"/>
    <col min="3" max="3" width="8.88671875" style="2" customWidth="1"/>
    <col min="4" max="4" width="10.5546875" style="2" customWidth="1"/>
    <col min="5" max="5" width="8.88671875" style="2" customWidth="1"/>
    <col min="6" max="6" width="11.5546875" style="2" customWidth="1"/>
    <col min="7" max="7" width="8.88671875" style="2" customWidth="1"/>
    <col min="8" max="8" width="15.10546875" style="2" customWidth="1"/>
    <col min="9" max="9" width="8.88671875" style="38" hidden="1" customWidth="1"/>
    <col min="10" max="10" width="8.88671875" style="2" hidden="1" customWidth="1"/>
    <col min="11" max="16384" width="8.88671875" style="2" customWidth="1"/>
  </cols>
  <sheetData>
    <row r="1" spans="1:7" ht="18.75">
      <c r="A1" s="17" t="s">
        <v>40</v>
      </c>
      <c r="B1" s="54"/>
      <c r="C1" s="54"/>
      <c r="D1" s="54"/>
      <c r="E1" s="54"/>
      <c r="G1" s="18">
        <f>SUM(I5:I110)</f>
        <v>0</v>
      </c>
    </row>
    <row r="2" ht="18.75"/>
    <row r="3" ht="18.75">
      <c r="A3" s="46" t="s">
        <v>166</v>
      </c>
    </row>
    <row r="4" ht="19.5">
      <c r="A4" s="47" t="s">
        <v>170</v>
      </c>
    </row>
    <row r="5" spans="1:10" ht="18.75">
      <c r="A5" s="20"/>
      <c r="B5" s="26" t="s">
        <v>74</v>
      </c>
      <c r="C5" s="23"/>
      <c r="D5" s="23"/>
      <c r="E5" s="23"/>
      <c r="F5" s="23"/>
      <c r="G5" s="23"/>
      <c r="H5" s="23"/>
      <c r="I5" s="38">
        <f>IF(AND(J5=1,A6="x"),0.25,0)</f>
        <v>0</v>
      </c>
      <c r="J5" s="2">
        <f>COUNTIF(A5:A8,"x")</f>
        <v>0</v>
      </c>
    </row>
    <row r="6" spans="1:8" ht="37.5" customHeight="1">
      <c r="A6" s="20"/>
      <c r="B6" s="60" t="s">
        <v>75</v>
      </c>
      <c r="C6" s="60"/>
      <c r="D6" s="60"/>
      <c r="E6" s="60"/>
      <c r="F6" s="60"/>
      <c r="G6" s="60"/>
      <c r="H6" s="60"/>
    </row>
    <row r="7" spans="1:8" ht="18.75">
      <c r="A7" s="20"/>
      <c r="B7" s="26" t="s">
        <v>76</v>
      </c>
      <c r="C7" s="23"/>
      <c r="D7" s="23"/>
      <c r="E7" s="23"/>
      <c r="F7" s="23"/>
      <c r="G7" s="23"/>
      <c r="H7" s="23"/>
    </row>
    <row r="8" spans="1:8" ht="18.75">
      <c r="A8" s="20"/>
      <c r="B8" s="30" t="s">
        <v>77</v>
      </c>
      <c r="C8" s="23"/>
      <c r="D8" s="23"/>
      <c r="E8" s="23"/>
      <c r="F8" s="23"/>
      <c r="G8" s="23"/>
      <c r="H8" s="23"/>
    </row>
    <row r="9" ht="19.5">
      <c r="A9" s="47" t="s">
        <v>167</v>
      </c>
    </row>
    <row r="10" spans="1:10" ht="18.75">
      <c r="A10" s="20"/>
      <c r="B10" s="23" t="s">
        <v>42</v>
      </c>
      <c r="E10" s="20"/>
      <c r="F10" s="23" t="s">
        <v>44</v>
      </c>
      <c r="I10" s="38">
        <f>IF(AND(J10=1,E10="x"),0.25,0)</f>
        <v>0</v>
      </c>
      <c r="J10" s="2">
        <f>COUNTIF(A10:E11,"x")</f>
        <v>0</v>
      </c>
    </row>
    <row r="11" spans="1:6" ht="18.75">
      <c r="A11" s="20"/>
      <c r="B11" s="23" t="s">
        <v>43</v>
      </c>
      <c r="E11" s="20"/>
      <c r="F11" s="23" t="s">
        <v>45</v>
      </c>
    </row>
    <row r="12" spans="1:7" ht="19.5">
      <c r="A12" s="47" t="s">
        <v>168</v>
      </c>
      <c r="B12" s="33"/>
      <c r="C12" s="33"/>
      <c r="D12" s="33"/>
      <c r="E12" s="33"/>
      <c r="F12" s="33"/>
      <c r="G12" s="33"/>
    </row>
    <row r="13" spans="1:10" ht="24" customHeight="1">
      <c r="A13" s="20"/>
      <c r="B13" s="31" t="s">
        <v>78</v>
      </c>
      <c r="C13" s="20"/>
      <c r="D13" s="31" t="s">
        <v>79</v>
      </c>
      <c r="E13" s="20"/>
      <c r="F13" s="31" t="s">
        <v>44</v>
      </c>
      <c r="G13" s="20"/>
      <c r="H13" s="31" t="s">
        <v>80</v>
      </c>
      <c r="I13" s="38">
        <f>IF(AND(J13=1,E13="x"),0.25,0)</f>
        <v>0</v>
      </c>
      <c r="J13" s="2">
        <f>COUNTIF(A13:G13,"x")</f>
        <v>0</v>
      </c>
    </row>
    <row r="14" ht="19.5">
      <c r="A14" s="47" t="s">
        <v>169</v>
      </c>
    </row>
    <row r="15" spans="1:10" ht="40.5" customHeight="1">
      <c r="A15" s="20"/>
      <c r="B15" s="57" t="s">
        <v>46</v>
      </c>
      <c r="C15" s="58"/>
      <c r="D15" s="59"/>
      <c r="E15" s="20"/>
      <c r="F15" s="57" t="s">
        <v>48</v>
      </c>
      <c r="G15" s="58"/>
      <c r="H15" s="58"/>
      <c r="I15" s="38">
        <f>IF(AND(J15=1,A15="x"),0.25,0)</f>
        <v>0</v>
      </c>
      <c r="J15" s="2">
        <f>COUNTIF(A15:E16,"x")</f>
        <v>0</v>
      </c>
    </row>
    <row r="16" spans="1:8" ht="35.25" customHeight="1">
      <c r="A16" s="20"/>
      <c r="B16" s="57" t="s">
        <v>47</v>
      </c>
      <c r="C16" s="58"/>
      <c r="D16" s="59"/>
      <c r="E16" s="20"/>
      <c r="F16" s="57" t="s">
        <v>49</v>
      </c>
      <c r="G16" s="58"/>
      <c r="H16" s="58"/>
    </row>
    <row r="17" ht="19.5">
      <c r="A17" s="47" t="s">
        <v>179</v>
      </c>
    </row>
    <row r="18" spans="1:10" ht="18.75">
      <c r="A18" s="20"/>
      <c r="B18" s="23" t="s">
        <v>50</v>
      </c>
      <c r="E18" s="20"/>
      <c r="F18" s="23" t="s">
        <v>52</v>
      </c>
      <c r="I18" s="38">
        <f>IF(AND(J18=1,E18="x"),0.25,0)</f>
        <v>0</v>
      </c>
      <c r="J18" s="2">
        <f>COUNTIF(A18:E19,"x")</f>
        <v>0</v>
      </c>
    </row>
    <row r="19" spans="1:9" s="32" customFormat="1" ht="18.75">
      <c r="A19" s="20"/>
      <c r="B19" s="26" t="s">
        <v>51</v>
      </c>
      <c r="C19" s="24"/>
      <c r="D19" s="25"/>
      <c r="E19" s="20"/>
      <c r="F19" s="26" t="s">
        <v>53</v>
      </c>
      <c r="I19" s="35"/>
    </row>
    <row r="20" spans="1:10" s="32" customFormat="1" ht="19.5">
      <c r="A20" s="47" t="s">
        <v>171</v>
      </c>
      <c r="B20" s="26"/>
      <c r="C20" s="24"/>
      <c r="D20" s="34"/>
      <c r="E20" s="27"/>
      <c r="F20" s="26"/>
      <c r="I20" s="38">
        <f>IF(AND(J20=1,A21="x"),0.25,0)</f>
        <v>0</v>
      </c>
      <c r="J20" s="38">
        <f>COUNTIF(A21:A24,"x")</f>
        <v>0</v>
      </c>
    </row>
    <row r="21" spans="1:9" s="32" customFormat="1" ht="18.75">
      <c r="A21" s="20"/>
      <c r="B21" s="26" t="s">
        <v>81</v>
      </c>
      <c r="C21" s="24"/>
      <c r="D21" s="34"/>
      <c r="E21" s="27"/>
      <c r="F21" s="26"/>
      <c r="I21" s="35"/>
    </row>
    <row r="22" spans="1:9" s="32" customFormat="1" ht="18.75">
      <c r="A22" s="20"/>
      <c r="B22" s="26" t="s">
        <v>82</v>
      </c>
      <c r="C22" s="24"/>
      <c r="D22" s="34"/>
      <c r="E22" s="27"/>
      <c r="F22" s="26"/>
      <c r="I22" s="35"/>
    </row>
    <row r="23" spans="1:9" s="32" customFormat="1" ht="18.75">
      <c r="A23" s="20"/>
      <c r="B23" s="26" t="s">
        <v>83</v>
      </c>
      <c r="C23" s="24"/>
      <c r="D23" s="34"/>
      <c r="E23" s="27"/>
      <c r="F23" s="26"/>
      <c r="I23" s="35"/>
    </row>
    <row r="24" spans="1:9" s="32" customFormat="1" ht="18.75">
      <c r="A24" s="20"/>
      <c r="B24" s="26" t="s">
        <v>84</v>
      </c>
      <c r="C24" s="24"/>
      <c r="D24" s="34"/>
      <c r="E24" s="27"/>
      <c r="F24" s="26"/>
      <c r="I24" s="35"/>
    </row>
    <row r="25" ht="19.5">
      <c r="A25" s="47" t="s">
        <v>85</v>
      </c>
    </row>
    <row r="26" spans="1:10" ht="18.75">
      <c r="A26" s="20"/>
      <c r="B26" s="23" t="s">
        <v>54</v>
      </c>
      <c r="E26" s="20"/>
      <c r="F26" s="23" t="s">
        <v>55</v>
      </c>
      <c r="G26" s="14"/>
      <c r="H26" s="4"/>
      <c r="I26" s="38">
        <f>IF(AND(J26=1,A26="x"),0.25,0)</f>
        <v>0</v>
      </c>
      <c r="J26" s="2">
        <f>COUNTIF(A26:E27,"x")</f>
        <v>0</v>
      </c>
    </row>
    <row r="27" spans="1:8" ht="18.75">
      <c r="A27" s="20"/>
      <c r="B27" s="26" t="s">
        <v>56</v>
      </c>
      <c r="C27" s="24"/>
      <c r="D27" s="25"/>
      <c r="E27" s="20"/>
      <c r="F27" s="26" t="s">
        <v>57</v>
      </c>
      <c r="G27" s="14"/>
      <c r="H27" s="4"/>
    </row>
    <row r="28" spans="1:8" ht="33" customHeight="1">
      <c r="A28" s="56" t="s">
        <v>86</v>
      </c>
      <c r="B28" s="56"/>
      <c r="C28" s="56"/>
      <c r="D28" s="56"/>
      <c r="E28" s="56"/>
      <c r="F28" s="56"/>
      <c r="G28" s="56"/>
      <c r="H28" s="56"/>
    </row>
    <row r="29" spans="1:10" ht="18.75">
      <c r="A29" s="20"/>
      <c r="B29" s="23" t="s">
        <v>58</v>
      </c>
      <c r="E29" s="20"/>
      <c r="F29" s="23" t="s">
        <v>60</v>
      </c>
      <c r="G29" s="14"/>
      <c r="H29" s="4"/>
      <c r="I29" s="38">
        <f>IF(AND(J29=1,E30="x"),0.25,0)</f>
        <v>0</v>
      </c>
      <c r="J29" s="2">
        <f>COUNTIF(A29:E30,"x")</f>
        <v>0</v>
      </c>
    </row>
    <row r="30" spans="1:8" ht="18.75">
      <c r="A30" s="20"/>
      <c r="B30" s="23" t="s">
        <v>59</v>
      </c>
      <c r="E30" s="20"/>
      <c r="F30" s="23" t="s">
        <v>61</v>
      </c>
      <c r="G30" s="14"/>
      <c r="H30" s="4"/>
    </row>
    <row r="31" spans="1:8" ht="34.5" customHeight="1">
      <c r="A31" s="61" t="s">
        <v>172</v>
      </c>
      <c r="B31" s="61"/>
      <c r="C31" s="61"/>
      <c r="D31" s="61"/>
      <c r="E31" s="61"/>
      <c r="F31" s="61"/>
      <c r="G31" s="61"/>
      <c r="H31" s="61"/>
    </row>
    <row r="32" spans="1:10" s="35" customFormat="1" ht="49.5">
      <c r="A32" s="20"/>
      <c r="B32" s="37" t="s">
        <v>42</v>
      </c>
      <c r="C32" s="20"/>
      <c r="D32" s="44" t="s">
        <v>89</v>
      </c>
      <c r="E32" s="20"/>
      <c r="F32" s="37" t="s">
        <v>88</v>
      </c>
      <c r="G32" s="20"/>
      <c r="H32" s="45" t="s">
        <v>87</v>
      </c>
      <c r="I32" s="35">
        <f>IF(AND(J32=1,C32="x"),0.25,0)</f>
        <v>0</v>
      </c>
      <c r="J32" s="35">
        <f>COUNTIF(A32:G32,"x")</f>
        <v>0</v>
      </c>
    </row>
    <row r="33" spans="1:10" ht="19.5">
      <c r="A33" s="48" t="s">
        <v>94</v>
      </c>
      <c r="B33" s="23"/>
      <c r="E33" s="27"/>
      <c r="F33" s="23"/>
      <c r="G33" s="14"/>
      <c r="H33" s="4"/>
      <c r="I33" s="38">
        <f>IF(AND(J33=1,A37="x"),0.25,0)</f>
        <v>0</v>
      </c>
      <c r="J33" s="38">
        <f>COUNTIF(A34:A37,"x")</f>
        <v>0</v>
      </c>
    </row>
    <row r="34" spans="1:8" ht="18.75">
      <c r="A34" s="20"/>
      <c r="B34" s="19" t="s">
        <v>90</v>
      </c>
      <c r="E34" s="27"/>
      <c r="F34" s="23"/>
      <c r="G34" s="14"/>
      <c r="H34" s="4"/>
    </row>
    <row r="35" spans="1:8" ht="18.75">
      <c r="A35" s="20"/>
      <c r="B35" s="19" t="s">
        <v>91</v>
      </c>
      <c r="E35" s="27"/>
      <c r="F35" s="23"/>
      <c r="G35" s="14"/>
      <c r="H35" s="4"/>
    </row>
    <row r="36" spans="1:8" ht="18.75">
      <c r="A36" s="20"/>
      <c r="B36" s="19" t="s">
        <v>92</v>
      </c>
      <c r="E36" s="27"/>
      <c r="F36" s="23"/>
      <c r="G36" s="14"/>
      <c r="H36" s="4"/>
    </row>
    <row r="37" spans="1:8" ht="18.75">
      <c r="A37" s="20"/>
      <c r="B37" s="19" t="s">
        <v>93</v>
      </c>
      <c r="E37" s="27"/>
      <c r="F37" s="23"/>
      <c r="G37" s="14"/>
      <c r="H37" s="4"/>
    </row>
    <row r="38" spans="1:8" ht="19.5">
      <c r="A38" s="48" t="s">
        <v>99</v>
      </c>
      <c r="B38" s="23"/>
      <c r="E38" s="27"/>
      <c r="F38" s="23"/>
      <c r="G38" s="14"/>
      <c r="H38" s="4"/>
    </row>
    <row r="39" spans="1:10" ht="18.75">
      <c r="A39" s="20"/>
      <c r="B39" s="62" t="s">
        <v>95</v>
      </c>
      <c r="C39" s="62"/>
      <c r="D39" s="62"/>
      <c r="E39" s="20"/>
      <c r="F39" s="62" t="s">
        <v>96</v>
      </c>
      <c r="G39" s="62"/>
      <c r="H39" s="62"/>
      <c r="I39" s="35">
        <f>IF(AND(J39=1,A40="x"),0.25,0)</f>
        <v>0</v>
      </c>
      <c r="J39" s="35">
        <f>COUNTIF(A39:E40,"x")</f>
        <v>0</v>
      </c>
    </row>
    <row r="40" spans="1:8" ht="18.75">
      <c r="A40" s="20"/>
      <c r="B40" s="60" t="s">
        <v>97</v>
      </c>
      <c r="C40" s="60"/>
      <c r="D40" s="60"/>
      <c r="E40" s="20"/>
      <c r="F40" s="62" t="s">
        <v>98</v>
      </c>
      <c r="G40" s="62"/>
      <c r="H40" s="62"/>
    </row>
    <row r="41" spans="1:8" ht="19.5">
      <c r="A41" s="48" t="s">
        <v>100</v>
      </c>
      <c r="B41" s="23"/>
      <c r="E41" s="27"/>
      <c r="F41" s="23"/>
      <c r="G41" s="14"/>
      <c r="H41" s="4"/>
    </row>
    <row r="42" spans="1:10" ht="18.75">
      <c r="A42" s="20"/>
      <c r="B42" s="62" t="s">
        <v>101</v>
      </c>
      <c r="C42" s="62"/>
      <c r="D42" s="62"/>
      <c r="E42" s="20"/>
      <c r="F42" s="62" t="s">
        <v>102</v>
      </c>
      <c r="G42" s="62"/>
      <c r="H42" s="62"/>
      <c r="I42" s="35">
        <f>IF(AND(J42=1,A42="x"),0.25,0)</f>
        <v>0</v>
      </c>
      <c r="J42" s="35">
        <f>COUNTIF(A42:E43,"x")</f>
        <v>0</v>
      </c>
    </row>
    <row r="43" spans="1:8" ht="18.75">
      <c r="A43" s="20"/>
      <c r="B43" s="63" t="s">
        <v>103</v>
      </c>
      <c r="C43" s="63"/>
      <c r="D43" s="63"/>
      <c r="E43" s="20"/>
      <c r="F43" s="63" t="s">
        <v>104</v>
      </c>
      <c r="G43" s="63"/>
      <c r="H43" s="63"/>
    </row>
    <row r="44" spans="1:8" ht="18.75">
      <c r="A44" s="49" t="s">
        <v>174</v>
      </c>
      <c r="B44" s="23"/>
      <c r="E44" s="27"/>
      <c r="F44" s="23"/>
      <c r="G44" s="14"/>
      <c r="H44" s="4"/>
    </row>
    <row r="45" spans="1:10" ht="18.75">
      <c r="A45" s="20"/>
      <c r="B45" s="62" t="s">
        <v>105</v>
      </c>
      <c r="C45" s="62"/>
      <c r="D45" s="62"/>
      <c r="E45" s="20"/>
      <c r="F45" s="62" t="s">
        <v>106</v>
      </c>
      <c r="G45" s="62"/>
      <c r="H45" s="62"/>
      <c r="I45" s="35">
        <f>IF(AND(J45=1,E45="x"),0.25,0)</f>
        <v>0</v>
      </c>
      <c r="J45" s="35">
        <f>COUNTIF(A45:E46,"x")</f>
        <v>0</v>
      </c>
    </row>
    <row r="46" spans="1:8" ht="18.75">
      <c r="A46" s="20"/>
      <c r="B46" s="62" t="s">
        <v>107</v>
      </c>
      <c r="C46" s="62"/>
      <c r="D46" s="62"/>
      <c r="E46" s="20"/>
      <c r="F46" s="62" t="s">
        <v>108</v>
      </c>
      <c r="G46" s="62"/>
      <c r="H46" s="62"/>
    </row>
    <row r="47" spans="1:8" ht="39" customHeight="1">
      <c r="A47" s="65" t="s">
        <v>173</v>
      </c>
      <c r="B47" s="65"/>
      <c r="C47" s="65"/>
      <c r="D47" s="65"/>
      <c r="E47" s="65"/>
      <c r="F47" s="65"/>
      <c r="G47" s="65"/>
      <c r="H47" s="65"/>
    </row>
    <row r="48" spans="1:10" ht="18.75">
      <c r="A48" s="20"/>
      <c r="B48" s="31" t="s">
        <v>109</v>
      </c>
      <c r="C48" s="20"/>
      <c r="D48" s="31" t="s">
        <v>110</v>
      </c>
      <c r="E48" s="20"/>
      <c r="F48" s="31" t="s">
        <v>111</v>
      </c>
      <c r="G48" s="20"/>
      <c r="H48" s="31" t="s">
        <v>112</v>
      </c>
      <c r="I48" s="35">
        <f>IF(AND(J48=1,G48="x"),0.25,0)</f>
        <v>0</v>
      </c>
      <c r="J48" s="35">
        <f>COUNTIF(A48:G48,"x")</f>
        <v>0</v>
      </c>
    </row>
    <row r="49" spans="1:8" ht="19.5">
      <c r="A49" s="48" t="s">
        <v>117</v>
      </c>
      <c r="B49" s="23"/>
      <c r="E49" s="27"/>
      <c r="F49" s="23"/>
      <c r="G49" s="14"/>
      <c r="H49" s="4"/>
    </row>
    <row r="50" spans="1:10" ht="18.75">
      <c r="A50" s="20"/>
      <c r="B50" s="19" t="s">
        <v>113</v>
      </c>
      <c r="C50" s="23"/>
      <c r="D50" s="23"/>
      <c r="E50" s="39"/>
      <c r="F50" s="23"/>
      <c r="G50" s="40"/>
      <c r="H50" s="41"/>
      <c r="I50" s="38">
        <f>IF(AND(J50=1,A51="x"),0.25,0)</f>
        <v>0</v>
      </c>
      <c r="J50" s="2">
        <f>COUNTIF(A50:A53,"x")</f>
        <v>0</v>
      </c>
    </row>
    <row r="51" spans="1:8" ht="39.75" customHeight="1">
      <c r="A51" s="20"/>
      <c r="B51" s="60" t="s">
        <v>114</v>
      </c>
      <c r="C51" s="60"/>
      <c r="D51" s="60"/>
      <c r="E51" s="60"/>
      <c r="F51" s="60"/>
      <c r="G51" s="60"/>
      <c r="H51" s="60"/>
    </row>
    <row r="52" spans="1:8" ht="18.75">
      <c r="A52" s="20"/>
      <c r="B52" s="19" t="s">
        <v>115</v>
      </c>
      <c r="C52" s="23"/>
      <c r="D52" s="23"/>
      <c r="E52" s="39"/>
      <c r="F52" s="23"/>
      <c r="G52" s="40"/>
      <c r="H52" s="41"/>
    </row>
    <row r="53" spans="1:8" ht="18.75">
      <c r="A53" s="20"/>
      <c r="B53" s="19" t="s">
        <v>116</v>
      </c>
      <c r="C53" s="23"/>
      <c r="D53" s="23"/>
      <c r="E53" s="39"/>
      <c r="F53" s="23"/>
      <c r="G53" s="40"/>
      <c r="H53" s="41"/>
    </row>
    <row r="54" spans="1:8" ht="19.5">
      <c r="A54" s="48" t="s">
        <v>118</v>
      </c>
      <c r="B54" s="23"/>
      <c r="E54" s="27"/>
      <c r="F54" s="23"/>
      <c r="G54" s="14"/>
      <c r="H54" s="4"/>
    </row>
    <row r="55" spans="1:10" ht="18.75">
      <c r="A55" s="20"/>
      <c r="B55" s="19" t="s">
        <v>119</v>
      </c>
      <c r="E55" s="27"/>
      <c r="F55" s="23"/>
      <c r="G55" s="14"/>
      <c r="H55" s="4"/>
      <c r="I55" s="38">
        <f>IF(AND(J55=1,A57="x"),0.25,0)</f>
        <v>0</v>
      </c>
      <c r="J55" s="2">
        <f>COUNTIF(A55:A58,"x")</f>
        <v>0</v>
      </c>
    </row>
    <row r="56" spans="1:8" ht="18.75">
      <c r="A56" s="20"/>
      <c r="B56" s="19" t="s">
        <v>120</v>
      </c>
      <c r="E56" s="27"/>
      <c r="F56" s="23"/>
      <c r="G56" s="14"/>
      <c r="H56" s="4"/>
    </row>
    <row r="57" spans="1:8" ht="18.75">
      <c r="A57" s="20"/>
      <c r="B57" s="19" t="s">
        <v>121</v>
      </c>
      <c r="E57" s="27"/>
      <c r="F57" s="23"/>
      <c r="G57" s="14"/>
      <c r="H57" s="4"/>
    </row>
    <row r="58" spans="1:8" ht="18.75">
      <c r="A58" s="20"/>
      <c r="B58" s="19" t="s">
        <v>122</v>
      </c>
      <c r="E58" s="27"/>
      <c r="F58" s="23"/>
      <c r="G58" s="14"/>
      <c r="H58" s="4"/>
    </row>
    <row r="59" spans="1:8" ht="19.5">
      <c r="A59" s="48" t="s">
        <v>123</v>
      </c>
      <c r="B59" s="19"/>
      <c r="E59" s="27"/>
      <c r="F59" s="23"/>
      <c r="G59" s="14"/>
      <c r="H59" s="4"/>
    </row>
    <row r="60" spans="1:10" ht="18.75">
      <c r="A60" s="20"/>
      <c r="B60" s="19" t="s">
        <v>124</v>
      </c>
      <c r="E60" s="27"/>
      <c r="F60" s="23"/>
      <c r="G60" s="14"/>
      <c r="H60" s="4"/>
      <c r="I60" s="38">
        <f>IF(AND(J60=1,A63="x"),0.25,0)</f>
        <v>0</v>
      </c>
      <c r="J60" s="2">
        <f>COUNTIF(A60:A63,"x")</f>
        <v>0</v>
      </c>
    </row>
    <row r="61" spans="1:8" ht="18.75">
      <c r="A61" s="20"/>
      <c r="B61" s="19" t="s">
        <v>125</v>
      </c>
      <c r="E61" s="27"/>
      <c r="F61" s="23"/>
      <c r="G61" s="14"/>
      <c r="H61" s="4"/>
    </row>
    <row r="62" spans="1:8" ht="18.75">
      <c r="A62" s="20"/>
      <c r="B62" s="19" t="s">
        <v>126</v>
      </c>
      <c r="E62" s="27"/>
      <c r="F62" s="23"/>
      <c r="G62" s="14"/>
      <c r="H62" s="4"/>
    </row>
    <row r="63" spans="1:8" ht="18.75">
      <c r="A63" s="20"/>
      <c r="B63" s="19" t="s">
        <v>127</v>
      </c>
      <c r="E63" s="27"/>
      <c r="F63" s="23"/>
      <c r="G63" s="14"/>
      <c r="H63" s="4"/>
    </row>
    <row r="64" spans="1:8" ht="19.5">
      <c r="A64" s="48" t="s">
        <v>128</v>
      </c>
      <c r="B64" s="19"/>
      <c r="E64" s="27"/>
      <c r="F64" s="23"/>
      <c r="G64" s="14"/>
      <c r="H64" s="4"/>
    </row>
    <row r="65" spans="1:10" ht="18.75">
      <c r="A65" s="20"/>
      <c r="B65" s="19" t="s">
        <v>129</v>
      </c>
      <c r="E65" s="27"/>
      <c r="F65" s="23"/>
      <c r="G65" s="14"/>
      <c r="H65" s="4"/>
      <c r="I65" s="38">
        <f>IF(AND(J65=1,A65="x"),0.25,0)</f>
        <v>0</v>
      </c>
      <c r="J65" s="2">
        <f>COUNTIF(A65:A68,"x")</f>
        <v>0</v>
      </c>
    </row>
    <row r="66" spans="1:8" ht="18.75">
      <c r="A66" s="20"/>
      <c r="B66" s="19" t="s">
        <v>130</v>
      </c>
      <c r="E66" s="27"/>
      <c r="F66" s="23"/>
      <c r="G66" s="14"/>
      <c r="H66" s="4"/>
    </row>
    <row r="67" spans="1:8" ht="18.75">
      <c r="A67" s="20"/>
      <c r="B67" s="19" t="s">
        <v>131</v>
      </c>
      <c r="E67" s="27"/>
      <c r="F67" s="23"/>
      <c r="G67" s="14"/>
      <c r="H67" s="4"/>
    </row>
    <row r="68" spans="1:8" ht="18.75">
      <c r="A68" s="20"/>
      <c r="B68" s="19" t="s">
        <v>132</v>
      </c>
      <c r="E68" s="27"/>
      <c r="F68" s="23"/>
      <c r="G68" s="14"/>
      <c r="H68" s="4"/>
    </row>
    <row r="69" spans="1:8" ht="19.5">
      <c r="A69" s="48" t="s">
        <v>181</v>
      </c>
      <c r="B69" s="19"/>
      <c r="E69" s="27"/>
      <c r="F69" s="23"/>
      <c r="G69" s="14"/>
      <c r="H69" s="4"/>
    </row>
    <row r="70" spans="1:10" ht="18.75">
      <c r="A70" s="20"/>
      <c r="B70" s="31" t="s">
        <v>133</v>
      </c>
      <c r="C70" s="20"/>
      <c r="D70" s="36" t="s">
        <v>134</v>
      </c>
      <c r="E70" s="20"/>
      <c r="F70" s="31" t="s">
        <v>135</v>
      </c>
      <c r="G70" s="20"/>
      <c r="H70" s="36" t="s">
        <v>136</v>
      </c>
      <c r="I70" s="35">
        <f>IF(AND(J70=1,G70="x"),0.25,0)</f>
        <v>0</v>
      </c>
      <c r="J70" s="35">
        <f>COUNTIF(A70:G70,"x")</f>
        <v>0</v>
      </c>
    </row>
    <row r="71" spans="1:8" ht="19.5">
      <c r="A71" s="47" t="s">
        <v>141</v>
      </c>
      <c r="B71" s="19"/>
      <c r="E71" s="27"/>
      <c r="F71" s="23"/>
      <c r="G71" s="14"/>
      <c r="H71" s="4"/>
    </row>
    <row r="72" spans="1:10" ht="18.75">
      <c r="A72" s="20"/>
      <c r="B72" s="19" t="s">
        <v>137</v>
      </c>
      <c r="E72" s="27"/>
      <c r="F72" s="23"/>
      <c r="G72" s="14"/>
      <c r="H72" s="4"/>
      <c r="I72" s="38">
        <f>IF(AND(J72=1,A75="x"),0.25,0)</f>
        <v>0</v>
      </c>
      <c r="J72" s="2">
        <f>COUNTIF(A72:A75,"x")</f>
        <v>0</v>
      </c>
    </row>
    <row r="73" spans="1:8" ht="18.75">
      <c r="A73" s="20"/>
      <c r="B73" s="19" t="s">
        <v>138</v>
      </c>
      <c r="E73" s="27"/>
      <c r="F73" s="23"/>
      <c r="G73" s="14"/>
      <c r="H73" s="4"/>
    </row>
    <row r="74" spans="1:8" ht="18.75">
      <c r="A74" s="20"/>
      <c r="B74" s="19" t="s">
        <v>139</v>
      </c>
      <c r="E74" s="27"/>
      <c r="F74" s="23"/>
      <c r="G74" s="14"/>
      <c r="H74" s="4"/>
    </row>
    <row r="75" spans="1:8" ht="18.75">
      <c r="A75" s="20"/>
      <c r="B75" s="19" t="s">
        <v>140</v>
      </c>
      <c r="E75" s="27"/>
      <c r="F75" s="23"/>
      <c r="G75" s="14"/>
      <c r="H75" s="4"/>
    </row>
    <row r="76" spans="1:8" ht="19.5">
      <c r="A76" s="48" t="s">
        <v>142</v>
      </c>
      <c r="B76" s="19"/>
      <c r="E76" s="27"/>
      <c r="F76" s="23"/>
      <c r="G76" s="14"/>
      <c r="H76" s="4"/>
    </row>
    <row r="77" spans="1:10" ht="18.75">
      <c r="A77" s="20"/>
      <c r="B77" s="26" t="s">
        <v>143</v>
      </c>
      <c r="E77" s="27"/>
      <c r="F77" s="23"/>
      <c r="G77" s="14"/>
      <c r="H77" s="4"/>
      <c r="I77" s="38">
        <f>IF(AND(J77=1,A78="x"),0.25,0)</f>
        <v>0</v>
      </c>
      <c r="J77" s="2">
        <f>COUNTIF(A77:A80,"x")</f>
        <v>0</v>
      </c>
    </row>
    <row r="78" spans="1:8" ht="18.75">
      <c r="A78" s="20"/>
      <c r="B78" s="26" t="s">
        <v>144</v>
      </c>
      <c r="E78" s="27"/>
      <c r="F78" s="23"/>
      <c r="G78" s="14"/>
      <c r="H78" s="4"/>
    </row>
    <row r="79" spans="1:8" ht="38.25" customHeight="1">
      <c r="A79" s="20"/>
      <c r="B79" s="64" t="s">
        <v>145</v>
      </c>
      <c r="C79" s="60"/>
      <c r="D79" s="60"/>
      <c r="E79" s="60"/>
      <c r="F79" s="60"/>
      <c r="G79" s="60"/>
      <c r="H79" s="60"/>
    </row>
    <row r="80" spans="1:8" ht="18.75">
      <c r="A80" s="20"/>
      <c r="B80" s="26" t="s">
        <v>146</v>
      </c>
      <c r="E80" s="27"/>
      <c r="F80" s="23"/>
      <c r="G80" s="14"/>
      <c r="H80" s="4"/>
    </row>
    <row r="81" spans="1:8" ht="18.75">
      <c r="A81" s="50" t="s">
        <v>147</v>
      </c>
      <c r="B81" s="3"/>
      <c r="C81" s="3"/>
      <c r="D81" s="3"/>
      <c r="E81" s="3"/>
      <c r="F81" s="3"/>
      <c r="G81" s="3"/>
      <c r="H81" s="3"/>
    </row>
    <row r="82" spans="1:10" ht="18.75">
      <c r="A82" s="20"/>
      <c r="B82" s="23" t="s">
        <v>62</v>
      </c>
      <c r="E82" s="20"/>
      <c r="F82" s="23" t="s">
        <v>64</v>
      </c>
      <c r="G82" s="14"/>
      <c r="H82" s="4"/>
      <c r="I82" s="38">
        <f>IF(AND(J82=1,E83="x"),0.25,0)</f>
        <v>0</v>
      </c>
      <c r="J82" s="2">
        <f>COUNTIF(A82:E83,"x")</f>
        <v>0</v>
      </c>
    </row>
    <row r="83" spans="1:8" ht="18.75">
      <c r="A83" s="20"/>
      <c r="B83" s="23" t="s">
        <v>63</v>
      </c>
      <c r="E83" s="20"/>
      <c r="F83" s="23" t="s">
        <v>65</v>
      </c>
      <c r="G83" s="14"/>
      <c r="H83" s="4"/>
    </row>
    <row r="84" spans="1:8" ht="24.75" customHeight="1">
      <c r="A84" s="65" t="s">
        <v>180</v>
      </c>
      <c r="B84" s="65"/>
      <c r="C84" s="65"/>
      <c r="D84" s="65"/>
      <c r="E84" s="65"/>
      <c r="F84" s="65"/>
      <c r="G84" s="65"/>
      <c r="H84" s="65"/>
    </row>
    <row r="85" spans="1:10" ht="18.75">
      <c r="A85" s="20"/>
      <c r="B85" s="64" t="s">
        <v>148</v>
      </c>
      <c r="C85" s="60"/>
      <c r="D85" s="60"/>
      <c r="E85" s="60"/>
      <c r="F85" s="60"/>
      <c r="G85" s="60"/>
      <c r="H85" s="60"/>
      <c r="I85" s="38">
        <f>IF(AND(J85=1,A87="x"),0.25,0)</f>
        <v>0</v>
      </c>
      <c r="J85" s="2">
        <f>COUNTIF(A85:A88,"x")</f>
        <v>0</v>
      </c>
    </row>
    <row r="86" spans="1:8" ht="39" customHeight="1">
      <c r="A86" s="20"/>
      <c r="B86" s="64" t="s">
        <v>149</v>
      </c>
      <c r="C86" s="60"/>
      <c r="D86" s="60"/>
      <c r="E86" s="60"/>
      <c r="F86" s="60"/>
      <c r="G86" s="60"/>
      <c r="H86" s="60"/>
    </row>
    <row r="87" spans="1:8" ht="39" customHeight="1">
      <c r="A87" s="20"/>
      <c r="B87" s="64" t="s">
        <v>150</v>
      </c>
      <c r="C87" s="60"/>
      <c r="D87" s="60"/>
      <c r="E87" s="60"/>
      <c r="F87" s="60"/>
      <c r="G87" s="60"/>
      <c r="H87" s="60"/>
    </row>
    <row r="88" spans="1:8" ht="38.25" customHeight="1">
      <c r="A88" s="20"/>
      <c r="B88" s="64" t="s">
        <v>151</v>
      </c>
      <c r="C88" s="60"/>
      <c r="D88" s="60"/>
      <c r="E88" s="60"/>
      <c r="F88" s="60"/>
      <c r="G88" s="60"/>
      <c r="H88" s="60"/>
    </row>
    <row r="89" spans="1:8" ht="19.5">
      <c r="A89" s="48" t="s">
        <v>152</v>
      </c>
      <c r="B89" s="43"/>
      <c r="C89" s="42"/>
      <c r="D89" s="42"/>
      <c r="E89" s="42"/>
      <c r="F89" s="42"/>
      <c r="G89" s="42"/>
      <c r="H89" s="42"/>
    </row>
    <row r="90" spans="1:10" ht="18.75">
      <c r="A90" s="20"/>
      <c r="B90" s="19" t="s">
        <v>153</v>
      </c>
      <c r="C90" s="42"/>
      <c r="D90" s="42"/>
      <c r="E90" s="42"/>
      <c r="F90" s="42"/>
      <c r="G90" s="42"/>
      <c r="H90" s="42"/>
      <c r="I90" s="38">
        <f>IF(AND(J90=1,A92="x"),0.25,0)</f>
        <v>0</v>
      </c>
      <c r="J90" s="2">
        <f>COUNTIF(A90:A93,"x")</f>
        <v>0</v>
      </c>
    </row>
    <row r="91" spans="1:8" ht="18.75">
      <c r="A91" s="20"/>
      <c r="B91" s="19" t="s">
        <v>154</v>
      </c>
      <c r="C91" s="42"/>
      <c r="D91" s="42"/>
      <c r="E91" s="42"/>
      <c r="F91" s="42"/>
      <c r="G91" s="42"/>
      <c r="H91" s="42"/>
    </row>
    <row r="92" spans="1:8" ht="18.75">
      <c r="A92" s="20"/>
      <c r="B92" s="19" t="s">
        <v>155</v>
      </c>
      <c r="C92" s="42"/>
      <c r="D92" s="42"/>
      <c r="E92" s="42"/>
      <c r="F92" s="42"/>
      <c r="G92" s="42"/>
      <c r="H92" s="42"/>
    </row>
    <row r="93" spans="1:8" ht="18.75">
      <c r="A93" s="20"/>
      <c r="B93" s="19" t="s">
        <v>156</v>
      </c>
      <c r="C93" s="42"/>
      <c r="D93" s="42"/>
      <c r="E93" s="42"/>
      <c r="F93" s="42"/>
      <c r="G93" s="42"/>
      <c r="H93" s="42"/>
    </row>
    <row r="94" spans="1:8" ht="19.5">
      <c r="A94" s="48" t="s">
        <v>161</v>
      </c>
      <c r="B94" s="43"/>
      <c r="C94" s="42"/>
      <c r="D94" s="42"/>
      <c r="E94" s="42"/>
      <c r="F94" s="42"/>
      <c r="G94" s="42"/>
      <c r="H94" s="42"/>
    </row>
    <row r="95" spans="1:10" ht="18.75">
      <c r="A95" s="20"/>
      <c r="B95" s="19" t="s">
        <v>157</v>
      </c>
      <c r="C95" s="42"/>
      <c r="D95" s="42"/>
      <c r="E95" s="42"/>
      <c r="F95" s="42"/>
      <c r="G95" s="42"/>
      <c r="H95" s="42"/>
      <c r="I95" s="38">
        <f>IF(AND(J95=1,A95="x"),0.25,0)</f>
        <v>0</v>
      </c>
      <c r="J95" s="2">
        <f>COUNTIF(A95:A98,"x")</f>
        <v>0</v>
      </c>
    </row>
    <row r="96" spans="1:8" ht="18.75">
      <c r="A96" s="20"/>
      <c r="B96" s="19" t="s">
        <v>158</v>
      </c>
      <c r="C96" s="42"/>
      <c r="D96" s="42"/>
      <c r="E96" s="42"/>
      <c r="F96" s="42"/>
      <c r="G96" s="42"/>
      <c r="H96" s="42"/>
    </row>
    <row r="97" spans="1:8" ht="18.75">
      <c r="A97" s="20"/>
      <c r="B97" s="19" t="s">
        <v>159</v>
      </c>
      <c r="C97" s="42"/>
      <c r="D97" s="42"/>
      <c r="E97" s="42"/>
      <c r="F97" s="42"/>
      <c r="G97" s="42"/>
      <c r="H97" s="42"/>
    </row>
    <row r="98" spans="1:8" ht="18.75">
      <c r="A98" s="20"/>
      <c r="B98" s="19" t="s">
        <v>160</v>
      </c>
      <c r="C98" s="42"/>
      <c r="D98" s="42"/>
      <c r="E98" s="42"/>
      <c r="F98" s="42"/>
      <c r="G98" s="42"/>
      <c r="H98" s="42"/>
    </row>
    <row r="99" spans="1:8" ht="19.5">
      <c r="A99" s="48" t="s">
        <v>177</v>
      </c>
      <c r="B99" s="43"/>
      <c r="C99" s="42"/>
      <c r="D99" s="42"/>
      <c r="E99" s="42"/>
      <c r="F99" s="42"/>
      <c r="G99" s="42"/>
      <c r="H99" s="42"/>
    </row>
    <row r="100" spans="1:10" ht="18.75">
      <c r="A100" s="20"/>
      <c r="B100" s="19" t="s">
        <v>162</v>
      </c>
      <c r="E100" s="27"/>
      <c r="F100" s="23"/>
      <c r="G100" s="14"/>
      <c r="H100" s="4"/>
      <c r="I100" s="35">
        <f>IF(AND(J100=1,A102="x"),0.25,0)</f>
        <v>0</v>
      </c>
      <c r="J100" s="35">
        <f>COUNTIF(A100:A103,"x")</f>
        <v>0</v>
      </c>
    </row>
    <row r="101" spans="1:2" ht="18.75">
      <c r="A101" s="20"/>
      <c r="B101" s="19" t="s">
        <v>163</v>
      </c>
    </row>
    <row r="102" spans="1:2" ht="18.75">
      <c r="A102" s="20"/>
      <c r="B102" s="19" t="s">
        <v>164</v>
      </c>
    </row>
    <row r="103" spans="1:8" ht="39.75" customHeight="1">
      <c r="A103" s="20"/>
      <c r="B103" s="64" t="s">
        <v>165</v>
      </c>
      <c r="C103" s="60"/>
      <c r="D103" s="60"/>
      <c r="E103" s="60"/>
      <c r="F103" s="60"/>
      <c r="G103" s="60"/>
      <c r="H103" s="60"/>
    </row>
    <row r="104" spans="1:8" ht="18.75">
      <c r="A104" s="55" t="s">
        <v>175</v>
      </c>
      <c r="B104" s="55"/>
      <c r="C104" s="55"/>
      <c r="D104" s="55"/>
      <c r="E104" s="55"/>
      <c r="F104" s="55"/>
      <c r="G104" s="55"/>
      <c r="H104" s="55"/>
    </row>
    <row r="105" spans="1:10" ht="18.75">
      <c r="A105" s="20"/>
      <c r="B105" s="26" t="s">
        <v>66</v>
      </c>
      <c r="D105" s="28"/>
      <c r="E105" s="27"/>
      <c r="F105" s="29"/>
      <c r="G105" s="14"/>
      <c r="H105" s="4"/>
      <c r="I105" s="38">
        <f>IF(AND(J105=1,A105="x"),0.25,0)</f>
        <v>0</v>
      </c>
      <c r="J105" s="2">
        <f>COUNTIF(A105:A108,"x")</f>
        <v>0</v>
      </c>
    </row>
    <row r="106" spans="1:8" ht="18.75">
      <c r="A106" s="20"/>
      <c r="B106" s="26" t="s">
        <v>67</v>
      </c>
      <c r="D106" s="28"/>
      <c r="E106" s="27"/>
      <c r="F106" s="29"/>
      <c r="G106" s="14"/>
      <c r="H106" s="4"/>
    </row>
    <row r="107" spans="1:8" ht="18.75">
      <c r="A107" s="20"/>
      <c r="B107" s="26" t="s">
        <v>68</v>
      </c>
      <c r="E107" s="27"/>
      <c r="F107" s="19"/>
      <c r="G107" s="14"/>
      <c r="H107" s="4"/>
    </row>
    <row r="108" spans="1:8" ht="18.75">
      <c r="A108" s="20"/>
      <c r="B108" s="26" t="s">
        <v>69</v>
      </c>
      <c r="E108" s="27"/>
      <c r="F108" s="19"/>
      <c r="G108" s="14"/>
      <c r="H108" s="4"/>
    </row>
    <row r="109" spans="1:8" ht="18.75">
      <c r="A109" s="55" t="s">
        <v>176</v>
      </c>
      <c r="B109" s="55"/>
      <c r="C109" s="55"/>
      <c r="D109" s="55"/>
      <c r="E109" s="55"/>
      <c r="F109" s="55"/>
      <c r="G109" s="55"/>
      <c r="H109" s="55"/>
    </row>
    <row r="110" spans="1:10" ht="18.75">
      <c r="A110" s="20"/>
      <c r="B110" s="26" t="s">
        <v>70</v>
      </c>
      <c r="I110" s="38">
        <f>IF(AND(J110=1,A112="x"),0.25,0)</f>
        <v>0</v>
      </c>
      <c r="J110" s="2">
        <f>COUNTIF(A110:A113,"x")</f>
        <v>0</v>
      </c>
    </row>
    <row r="111" spans="1:8" ht="18.75">
      <c r="A111" s="20"/>
      <c r="B111" s="26" t="s">
        <v>71</v>
      </c>
      <c r="C111" s="26"/>
      <c r="D111" s="26"/>
      <c r="E111" s="26"/>
      <c r="F111" s="26"/>
      <c r="G111" s="26"/>
      <c r="H111" s="26"/>
    </row>
    <row r="112" spans="1:2" ht="18.75">
      <c r="A112" s="20"/>
      <c r="B112" s="26" t="s">
        <v>72</v>
      </c>
    </row>
    <row r="113" spans="1:8" ht="18.75">
      <c r="A113" s="20"/>
      <c r="B113" s="30" t="s">
        <v>73</v>
      </c>
      <c r="C113" s="26"/>
      <c r="D113" s="26"/>
      <c r="E113" s="26"/>
      <c r="F113" s="26"/>
      <c r="G113" s="26"/>
      <c r="H113" s="26"/>
    </row>
  </sheetData>
  <sheetProtection selectLockedCells="1"/>
  <mergeCells count="31">
    <mergeCell ref="B103:H103"/>
    <mergeCell ref="A47:H47"/>
    <mergeCell ref="B51:H51"/>
    <mergeCell ref="B79:H79"/>
    <mergeCell ref="B86:H86"/>
    <mergeCell ref="B87:H87"/>
    <mergeCell ref="B45:D45"/>
    <mergeCell ref="B46:D46"/>
    <mergeCell ref="F45:H45"/>
    <mergeCell ref="F46:H46"/>
    <mergeCell ref="B88:H88"/>
    <mergeCell ref="B85:H85"/>
    <mergeCell ref="A84:H84"/>
    <mergeCell ref="B40:D40"/>
    <mergeCell ref="B39:D39"/>
    <mergeCell ref="F39:H39"/>
    <mergeCell ref="F40:H40"/>
    <mergeCell ref="B42:D42"/>
    <mergeCell ref="B43:D43"/>
    <mergeCell ref="F42:H42"/>
    <mergeCell ref="F43:H43"/>
    <mergeCell ref="B1:E1"/>
    <mergeCell ref="A104:H104"/>
    <mergeCell ref="A109:H109"/>
    <mergeCell ref="A28:H28"/>
    <mergeCell ref="B15:D15"/>
    <mergeCell ref="B16:D16"/>
    <mergeCell ref="F15:H15"/>
    <mergeCell ref="F16:H16"/>
    <mergeCell ref="B6:H6"/>
    <mergeCell ref="A31:H31"/>
  </mergeCells>
  <dataValidations count="1">
    <dataValidation type="list" allowBlank="1" showInputMessage="1" showErrorMessage="1" prompt="Kích chuột chọn x" sqref="E13 A5:A8 E15:E16 A105:A108 A110:A113 E29:E30 E18:E19 E26:E27 A29:A30 A15:A16 G13 A21:A24 A82:A83 E82:E83 E10:E11 A10:A11 A13 C13 A18:A19 A26:A27 A32 C32 A34:A37 G32 E32 A39:A40 E39:E40 A42:A43 E42:E43 A45:A46 E45:E46 A48 C48 E48 G48 A50:A53 A55:A58 A60:A63 G70 A65:A68 C70 E70 A70 A72:A75 A77:A80 A85:A88 A90:A93 A95:A98 A100:A103">
      <formula1>"x"</formula1>
    </dataValidation>
  </dataValidations>
  <printOptions horizontalCentered="1"/>
  <pageMargins left="0.31496062992125984" right="0.31496062992125984" top="0.35433070866141736" bottom="0.35433070866141736"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3:O6"/>
  <sheetViews>
    <sheetView zoomScalePageLayoutView="0" workbookViewId="0" topLeftCell="A1">
      <selection activeCell="F10" sqref="F10"/>
    </sheetView>
  </sheetViews>
  <sheetFormatPr defaultColWidth="8.88671875" defaultRowHeight="18.75"/>
  <cols>
    <col min="2" max="15" width="3.77734375" style="51" customWidth="1"/>
  </cols>
  <sheetData>
    <row r="3" spans="2:15" ht="18.75">
      <c r="B3" s="52">
        <v>1</v>
      </c>
      <c r="C3" s="52">
        <v>2</v>
      </c>
      <c r="D3" s="52">
        <v>3</v>
      </c>
      <c r="E3" s="52">
        <v>4</v>
      </c>
      <c r="F3" s="52">
        <v>5</v>
      </c>
      <c r="G3" s="52">
        <v>6</v>
      </c>
      <c r="H3" s="52">
        <v>7</v>
      </c>
      <c r="I3" s="52">
        <v>8</v>
      </c>
      <c r="J3" s="52">
        <v>9</v>
      </c>
      <c r="K3" s="52">
        <v>10</v>
      </c>
      <c r="L3" s="52">
        <v>11</v>
      </c>
      <c r="M3" s="52">
        <v>12</v>
      </c>
      <c r="N3" s="52">
        <v>13</v>
      </c>
      <c r="O3" s="52">
        <v>14</v>
      </c>
    </row>
    <row r="4" spans="2:15" ht="18.75">
      <c r="B4" s="53" t="s">
        <v>182</v>
      </c>
      <c r="C4" s="53" t="s">
        <v>183</v>
      </c>
      <c r="D4" s="53" t="s">
        <v>183</v>
      </c>
      <c r="E4" s="53" t="s">
        <v>184</v>
      </c>
      <c r="F4" s="53" t="s">
        <v>183</v>
      </c>
      <c r="G4" s="53" t="s">
        <v>184</v>
      </c>
      <c r="H4" s="53" t="s">
        <v>184</v>
      </c>
      <c r="I4" s="53" t="s">
        <v>185</v>
      </c>
      <c r="J4" s="53" t="s">
        <v>182</v>
      </c>
      <c r="K4" s="53" t="s">
        <v>185</v>
      </c>
      <c r="L4" s="53" t="s">
        <v>183</v>
      </c>
      <c r="M4" s="53" t="s">
        <v>184</v>
      </c>
      <c r="N4" s="53" t="s">
        <v>182</v>
      </c>
      <c r="O4" s="53" t="s">
        <v>185</v>
      </c>
    </row>
    <row r="5" spans="2:15" ht="18.75">
      <c r="B5" s="52">
        <f>B3+14</f>
        <v>15</v>
      </c>
      <c r="C5" s="52">
        <f aca="true" t="shared" si="0" ref="C5:O5">C3+14</f>
        <v>16</v>
      </c>
      <c r="D5" s="52">
        <f t="shared" si="0"/>
        <v>17</v>
      </c>
      <c r="E5" s="52">
        <f t="shared" si="0"/>
        <v>18</v>
      </c>
      <c r="F5" s="52">
        <f t="shared" si="0"/>
        <v>19</v>
      </c>
      <c r="G5" s="52">
        <f t="shared" si="0"/>
        <v>20</v>
      </c>
      <c r="H5" s="52">
        <f t="shared" si="0"/>
        <v>21</v>
      </c>
      <c r="I5" s="52">
        <f t="shared" si="0"/>
        <v>22</v>
      </c>
      <c r="J5" s="52">
        <f t="shared" si="0"/>
        <v>23</v>
      </c>
      <c r="K5" s="52">
        <f t="shared" si="0"/>
        <v>24</v>
      </c>
      <c r="L5" s="52">
        <f t="shared" si="0"/>
        <v>25</v>
      </c>
      <c r="M5" s="52">
        <f t="shared" si="0"/>
        <v>26</v>
      </c>
      <c r="N5" s="52">
        <f t="shared" si="0"/>
        <v>27</v>
      </c>
      <c r="O5" s="52">
        <f t="shared" si="0"/>
        <v>28</v>
      </c>
    </row>
    <row r="6" spans="2:15" ht="18.75">
      <c r="B6" s="53" t="s">
        <v>182</v>
      </c>
      <c r="C6" s="53" t="s">
        <v>183</v>
      </c>
      <c r="D6" s="53" t="s">
        <v>185</v>
      </c>
      <c r="E6" s="53" t="s">
        <v>184</v>
      </c>
      <c r="F6" s="53" t="s">
        <v>185</v>
      </c>
      <c r="G6" s="53" t="s">
        <v>185</v>
      </c>
      <c r="H6" s="53" t="s">
        <v>182</v>
      </c>
      <c r="I6" s="53" t="s">
        <v>185</v>
      </c>
      <c r="J6" s="53" t="s">
        <v>183</v>
      </c>
      <c r="K6" s="53" t="s">
        <v>183</v>
      </c>
      <c r="L6" s="53" t="s">
        <v>184</v>
      </c>
      <c r="M6" s="53" t="s">
        <v>183</v>
      </c>
      <c r="N6" s="53" t="s">
        <v>184</v>
      </c>
      <c r="O6" s="53" t="s">
        <v>183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tabColor rgb="FFFF0000"/>
  </sheetPr>
  <dimension ref="A1:B2"/>
  <sheetViews>
    <sheetView zoomScalePageLayoutView="0" workbookViewId="0" topLeftCell="A1">
      <selection activeCell="A2" sqref="A2"/>
    </sheetView>
  </sheetViews>
  <sheetFormatPr defaultColWidth="8.88671875" defaultRowHeight="18.75"/>
  <sheetData>
    <row r="1" spans="1:2" ht="18.75">
      <c r="A1" s="21" t="s">
        <v>41</v>
      </c>
      <c r="B1" s="22"/>
    </row>
    <row r="2" ht="18.75">
      <c r="A2" s="19" t="s">
        <v>178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J30"/>
  <sheetViews>
    <sheetView zoomScalePageLayoutView="0" workbookViewId="0" topLeftCell="A1">
      <selection activeCell="C7" sqref="C7"/>
    </sheetView>
  </sheetViews>
  <sheetFormatPr defaultColWidth="8.88671875" defaultRowHeight="18.75"/>
  <cols>
    <col min="1" max="3" width="8.88671875" style="5" customWidth="1"/>
    <col min="4" max="4" width="10.5546875" style="5" customWidth="1"/>
    <col min="5" max="7" width="8.88671875" style="5" customWidth="1"/>
    <col min="8" max="8" width="13.10546875" style="5" customWidth="1"/>
    <col min="9" max="9" width="8.88671875" style="5" hidden="1" customWidth="1"/>
    <col min="10" max="10" width="0" style="5" hidden="1" customWidth="1"/>
    <col min="11" max="16384" width="8.88671875" style="5" customWidth="1"/>
  </cols>
  <sheetData>
    <row r="1" spans="1:7" ht="18.75">
      <c r="A1" s="17" t="s">
        <v>40</v>
      </c>
      <c r="B1" s="54"/>
      <c r="C1" s="54"/>
      <c r="D1" s="54"/>
      <c r="E1" s="54"/>
      <c r="G1" s="16">
        <f>SUM(I5:I27)</f>
        <v>0</v>
      </c>
    </row>
    <row r="2" ht="18.75"/>
    <row r="3" ht="18.75">
      <c r="A3" s="6" t="s">
        <v>37</v>
      </c>
    </row>
    <row r="4" ht="18.75">
      <c r="A4" s="7" t="s">
        <v>33</v>
      </c>
    </row>
    <row r="5" spans="1:10" ht="18.75">
      <c r="A5" s="15"/>
      <c r="B5" s="1" t="s">
        <v>13</v>
      </c>
      <c r="E5" s="15"/>
      <c r="F5" s="5" t="s">
        <v>14</v>
      </c>
      <c r="I5" s="5">
        <f>IF(AND(J5=1,E5="x"),0.5,0)</f>
        <v>0</v>
      </c>
      <c r="J5" s="5">
        <f>COUNTIF($A$5:$H$6,"x")</f>
        <v>0</v>
      </c>
    </row>
    <row r="6" spans="1:6" ht="18.75">
      <c r="A6" s="15"/>
      <c r="B6" s="1" t="s">
        <v>16</v>
      </c>
      <c r="E6" s="15"/>
      <c r="F6" s="1" t="s">
        <v>15</v>
      </c>
    </row>
    <row r="7" ht="18.75">
      <c r="A7" s="7" t="s">
        <v>34</v>
      </c>
    </row>
    <row r="8" spans="1:10" ht="18.75">
      <c r="A8" s="15"/>
      <c r="B8" s="1" t="s">
        <v>0</v>
      </c>
      <c r="C8" s="15"/>
      <c r="D8" s="1" t="s">
        <v>1</v>
      </c>
      <c r="E8" s="15"/>
      <c r="F8" s="1" t="s">
        <v>7</v>
      </c>
      <c r="G8" s="15"/>
      <c r="H8" s="1" t="s">
        <v>2</v>
      </c>
      <c r="I8" s="5">
        <f>IF(AND(J8=1,E8="x"),0.5,0)</f>
        <v>0</v>
      </c>
      <c r="J8" s="5">
        <f>COUNTIF(A8:G8,"x")</f>
        <v>0</v>
      </c>
    </row>
    <row r="9" ht="18.75">
      <c r="A9" s="7" t="s">
        <v>36</v>
      </c>
    </row>
    <row r="10" spans="1:10" ht="18.75">
      <c r="A10" s="15"/>
      <c r="B10" s="1" t="s">
        <v>17</v>
      </c>
      <c r="C10" s="15"/>
      <c r="D10" s="8" t="s">
        <v>18</v>
      </c>
      <c r="E10" s="15"/>
      <c r="F10" s="1" t="s">
        <v>19</v>
      </c>
      <c r="G10" s="15"/>
      <c r="H10" s="9" t="s">
        <v>20</v>
      </c>
      <c r="I10" s="5">
        <f>IF(AND(J10=1,E10="x"),0.5,0)</f>
        <v>0</v>
      </c>
      <c r="J10" s="5">
        <f>COUNTIF(A10:G10,"x")</f>
        <v>0</v>
      </c>
    </row>
    <row r="11" ht="18.75">
      <c r="A11" s="7" t="s">
        <v>21</v>
      </c>
    </row>
    <row r="12" spans="1:10" ht="18.75">
      <c r="A12" s="15"/>
      <c r="B12" s="1" t="s">
        <v>22</v>
      </c>
      <c r="E12" s="15"/>
      <c r="F12" s="1" t="s">
        <v>10</v>
      </c>
      <c r="I12" s="5">
        <f>IF(AND(J12=1,E12="x"),0.5,0)</f>
        <v>0</v>
      </c>
      <c r="J12" s="5">
        <f>COUNTIF(A12:E13,"x")</f>
        <v>0</v>
      </c>
    </row>
    <row r="13" spans="1:8" ht="42.75" customHeight="1">
      <c r="A13" s="15"/>
      <c r="B13" s="1" t="s">
        <v>3</v>
      </c>
      <c r="E13" s="15"/>
      <c r="F13" s="67" t="s">
        <v>39</v>
      </c>
      <c r="G13" s="67"/>
      <c r="H13" s="67"/>
    </row>
    <row r="14" ht="18.75">
      <c r="A14" s="7" t="s">
        <v>4</v>
      </c>
    </row>
    <row r="15" spans="1:10" ht="30.75" customHeight="1">
      <c r="A15" s="15"/>
      <c r="B15" s="68" t="s">
        <v>11</v>
      </c>
      <c r="C15" s="68"/>
      <c r="D15" s="15"/>
      <c r="E15" s="10" t="s">
        <v>12</v>
      </c>
      <c r="I15" s="5">
        <f>IF(AND(J15=1,D16="x"),0.5,0)</f>
        <v>0</v>
      </c>
      <c r="J15" s="5">
        <f>COUNTIF(A15:E16,"x")</f>
        <v>0</v>
      </c>
    </row>
    <row r="16" spans="1:8" ht="38.25" customHeight="1">
      <c r="A16" s="15"/>
      <c r="B16" s="1" t="s">
        <v>5</v>
      </c>
      <c r="D16" s="15"/>
      <c r="E16" s="69" t="s">
        <v>38</v>
      </c>
      <c r="F16" s="69"/>
      <c r="G16" s="69"/>
      <c r="H16" s="69"/>
    </row>
    <row r="17" spans="1:8" ht="18.75">
      <c r="A17" s="66" t="s">
        <v>6</v>
      </c>
      <c r="B17" s="66"/>
      <c r="C17" s="66"/>
      <c r="D17" s="66"/>
      <c r="E17" s="66"/>
      <c r="F17" s="66"/>
      <c r="G17" s="66"/>
      <c r="H17" s="66"/>
    </row>
    <row r="18" spans="1:10" ht="18.75">
      <c r="A18" s="15"/>
      <c r="B18" s="11" t="s">
        <v>9</v>
      </c>
      <c r="C18" s="12"/>
      <c r="D18" s="12"/>
      <c r="E18" s="12"/>
      <c r="F18" s="12"/>
      <c r="G18" s="12"/>
      <c r="H18" s="12"/>
      <c r="I18" s="5">
        <f>IF(AND(J18=1,A18="x"),0.5,0)</f>
        <v>0</v>
      </c>
      <c r="J18" s="5">
        <f>COUNTIF(A18:A20,"x")</f>
        <v>0</v>
      </c>
    </row>
    <row r="19" spans="1:8" ht="18.75">
      <c r="A19" s="15"/>
      <c r="B19" s="13" t="s">
        <v>8</v>
      </c>
      <c r="C19" s="1"/>
      <c r="D19" s="1"/>
      <c r="E19" s="1"/>
      <c r="F19" s="1"/>
      <c r="G19" s="1"/>
      <c r="H19" s="1"/>
    </row>
    <row r="20" spans="1:2" ht="18.75">
      <c r="A20" s="15"/>
      <c r="B20" s="11" t="s">
        <v>35</v>
      </c>
    </row>
    <row r="21" spans="1:8" ht="18.75">
      <c r="A21" s="66" t="s">
        <v>23</v>
      </c>
      <c r="B21" s="66"/>
      <c r="C21" s="66"/>
      <c r="D21" s="66"/>
      <c r="E21" s="66"/>
      <c r="F21" s="66"/>
      <c r="G21" s="66"/>
      <c r="H21" s="66"/>
    </row>
    <row r="22" spans="1:10" ht="18.75">
      <c r="A22" s="15"/>
      <c r="B22" s="11" t="s">
        <v>24</v>
      </c>
      <c r="I22" s="5">
        <f>IF(AND(J22=1,A24="x"),0.5,0)</f>
        <v>0</v>
      </c>
      <c r="J22" s="5">
        <f>COUNTIF(A22:A25,"x")</f>
        <v>0</v>
      </c>
    </row>
    <row r="23" spans="1:2" ht="18.75">
      <c r="A23" s="15"/>
      <c r="B23" s="11" t="s">
        <v>25</v>
      </c>
    </row>
    <row r="24" spans="1:2" ht="18.75">
      <c r="A24" s="15"/>
      <c r="B24" s="11" t="s">
        <v>26</v>
      </c>
    </row>
    <row r="25" spans="1:2" ht="18.75">
      <c r="A25" s="15"/>
      <c r="B25" s="11" t="s">
        <v>27</v>
      </c>
    </row>
    <row r="26" spans="1:8" ht="18.75">
      <c r="A26" s="66" t="s">
        <v>28</v>
      </c>
      <c r="B26" s="66"/>
      <c r="C26" s="66"/>
      <c r="D26" s="66"/>
      <c r="E26" s="66"/>
      <c r="F26" s="66"/>
      <c r="G26" s="66"/>
      <c r="H26" s="66"/>
    </row>
    <row r="27" spans="1:10" ht="18.75">
      <c r="A27" s="15"/>
      <c r="B27" s="11" t="s">
        <v>29</v>
      </c>
      <c r="I27" s="5">
        <f>IF(AND(J27=1,A30="x"),0.5,0)</f>
        <v>0</v>
      </c>
      <c r="J27" s="5">
        <f>COUNTIF(A27:A30,"x")</f>
        <v>0</v>
      </c>
    </row>
    <row r="28" spans="1:2" ht="18.75">
      <c r="A28" s="15"/>
      <c r="B28" s="11" t="s">
        <v>30</v>
      </c>
    </row>
    <row r="29" spans="1:2" ht="18.75">
      <c r="A29" s="15"/>
      <c r="B29" s="11" t="s">
        <v>31</v>
      </c>
    </row>
    <row r="30" spans="1:2" ht="18.75">
      <c r="A30" s="15"/>
      <c r="B30" s="11" t="s">
        <v>32</v>
      </c>
    </row>
  </sheetData>
  <sheetProtection selectLockedCells="1"/>
  <mergeCells count="7">
    <mergeCell ref="B1:E1"/>
    <mergeCell ref="A26:H26"/>
    <mergeCell ref="F13:H13"/>
    <mergeCell ref="B15:C15"/>
    <mergeCell ref="E16:H16"/>
    <mergeCell ref="A17:H17"/>
    <mergeCell ref="A21:H21"/>
  </mergeCells>
  <dataValidations count="1">
    <dataValidation type="list" allowBlank="1" showInputMessage="1" showErrorMessage="1" prompt="Kích chuột chọn x" sqref="A5:A6 E5:E6 G8 E8 C8 A8 G10 A10 C10 E10 E12:E13 A12:A13 D15:D16 A15:A16 A22:A25 A27:A30 A18:A20">
      <formula1>"x"</formula1>
    </dataValidation>
  </dataValidations>
  <printOptions horizontalCentered="1"/>
  <pageMargins left="0.31496062992125984" right="0.31496062992125984" top="0.35433070866141736"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2022-12-20T14:26:29Z</cp:lastPrinted>
  <dcterms:created xsi:type="dcterms:W3CDTF">2022-12-20T14:25:39Z</dcterms:created>
  <dcterms:modified xsi:type="dcterms:W3CDTF">2023-11-02T16:38:14Z</dcterms:modified>
  <cp:category/>
  <cp:version/>
  <cp:contentType/>
  <cp:contentStatus/>
</cp:coreProperties>
</file>